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195" windowHeight="9210"/>
  </bookViews>
  <sheets>
    <sheet name="Hoja2" sheetId="2" r:id="rId1"/>
  </sheets>
  <calcPr calcId="124519"/>
</workbook>
</file>

<file path=xl/calcChain.xml><?xml version="1.0" encoding="utf-8"?>
<calcChain xmlns="http://schemas.openxmlformats.org/spreadsheetml/2006/main">
  <c r="K5" i="2"/>
  <c r="L5" s="1"/>
  <c r="K10"/>
  <c r="L10" s="1"/>
  <c r="K12"/>
  <c r="L12" s="1"/>
  <c r="K13"/>
  <c r="L13" s="1"/>
  <c r="K15"/>
  <c r="L15" s="1"/>
  <c r="K16"/>
  <c r="L16" s="1"/>
  <c r="K17"/>
  <c r="L17" s="1"/>
  <c r="K19"/>
  <c r="L19" s="1"/>
  <c r="K18"/>
  <c r="L18" s="1"/>
  <c r="K20"/>
  <c r="L20" s="1"/>
  <c r="K11"/>
  <c r="L11" s="1"/>
  <c r="K9"/>
  <c r="L9" s="1"/>
  <c r="K6"/>
  <c r="L6" s="1"/>
  <c r="K14"/>
  <c r="L14" s="1"/>
  <c r="K7"/>
  <c r="L7" s="1"/>
  <c r="K4"/>
  <c r="L4" s="1"/>
  <c r="K21"/>
  <c r="L21" s="1"/>
  <c r="K8"/>
  <c r="L8" s="1"/>
  <c r="G5"/>
  <c r="H5" s="1"/>
  <c r="G10"/>
  <c r="H10" s="1"/>
  <c r="G12"/>
  <c r="H12" s="1"/>
  <c r="G13"/>
  <c r="H13" s="1"/>
  <c r="G15"/>
  <c r="H15" s="1"/>
  <c r="G16"/>
  <c r="H16" s="1"/>
  <c r="G17"/>
  <c r="H17" s="1"/>
  <c r="G19"/>
  <c r="H19" s="1"/>
  <c r="G18"/>
  <c r="H18" s="1"/>
  <c r="G20"/>
  <c r="H20" s="1"/>
  <c r="G11"/>
  <c r="H11" s="1"/>
  <c r="G9"/>
  <c r="H9" s="1"/>
  <c r="G6"/>
  <c r="H6" s="1"/>
  <c r="G14"/>
  <c r="H14" s="1"/>
  <c r="G7"/>
  <c r="H7" s="1"/>
  <c r="G4"/>
  <c r="H4" s="1"/>
  <c r="G21"/>
  <c r="H21" s="1"/>
  <c r="G8"/>
  <c r="H8" s="1"/>
  <c r="M19" l="1"/>
  <c r="M17"/>
  <c r="M21"/>
  <c r="M7"/>
  <c r="M18"/>
  <c r="M5"/>
  <c r="M14"/>
  <c r="M15"/>
  <c r="M11"/>
  <c r="M12"/>
  <c r="M8"/>
  <c r="M20"/>
  <c r="M10"/>
  <c r="M6"/>
  <c r="M16"/>
  <c r="M13"/>
  <c r="M4"/>
  <c r="M9"/>
</calcChain>
</file>

<file path=xl/sharedStrings.xml><?xml version="1.0" encoding="utf-8"?>
<sst xmlns="http://schemas.openxmlformats.org/spreadsheetml/2006/main" count="71" uniqueCount="46">
  <si>
    <t>Pos.</t>
  </si>
  <si>
    <t>Cotxe</t>
  </si>
  <si>
    <t>TOTAL</t>
  </si>
  <si>
    <t>PILOT</t>
  </si>
  <si>
    <t>total</t>
  </si>
  <si>
    <t>V</t>
  </si>
  <si>
    <t>P</t>
  </si>
  <si>
    <t>1ª ETAPA</t>
  </si>
  <si>
    <t>2ª ETAPA</t>
  </si>
  <si>
    <t>V.R.</t>
  </si>
  <si>
    <t>Grup</t>
  </si>
  <si>
    <t>P82</t>
  </si>
  <si>
    <t>RONDE CÈVENOLE 2.023  1/24</t>
  </si>
  <si>
    <t>MARC MOLINA</t>
  </si>
  <si>
    <t>CÈSAR MIGUEL</t>
  </si>
  <si>
    <t>GUILLEM MARTÍNEZ</t>
  </si>
  <si>
    <t>SKODA 200 RS</t>
  </si>
  <si>
    <t>LANCIA 037</t>
  </si>
  <si>
    <t>ALFA ROMEO 33i 02</t>
  </si>
  <si>
    <t>MIKA SANTANDER</t>
  </si>
  <si>
    <t>ALPINE A 110</t>
  </si>
  <si>
    <t>JOSEP MARIA CARBONELL</t>
  </si>
  <si>
    <t>PORSCHE 908/3</t>
  </si>
  <si>
    <t>DAVID AIROB</t>
  </si>
  <si>
    <t>FORD GT 40</t>
  </si>
  <si>
    <t>MANUEL ESCUREDO</t>
  </si>
  <si>
    <t>PORSCHE 934</t>
  </si>
  <si>
    <t>XAVI MACIAN</t>
  </si>
  <si>
    <t>FERRARI 250 GTO</t>
  </si>
  <si>
    <t>XAVI MAYORAL</t>
  </si>
  <si>
    <t>FERRARI 312 PB</t>
  </si>
  <si>
    <t>JOAN GARCIA</t>
  </si>
  <si>
    <t>JORDI MIRANDA</t>
  </si>
  <si>
    <t>PORSCHE 911SC</t>
  </si>
  <si>
    <t>SERGI DEJUAN</t>
  </si>
  <si>
    <t>FERRARI 308 GTB</t>
  </si>
  <si>
    <t>FERRARI 512 BB</t>
  </si>
  <si>
    <t>RAMON SILVESTRE</t>
  </si>
  <si>
    <t>JOSEP ANTON ÁLVAREZ</t>
  </si>
  <si>
    <t>CARLES RIUS</t>
  </si>
  <si>
    <t>OPEL MANTA 400</t>
  </si>
  <si>
    <t>JOSEP NEBOT</t>
  </si>
  <si>
    <t>JOAN FONTANALS</t>
  </si>
  <si>
    <t>ANTONI PERAIRE</t>
  </si>
  <si>
    <t>FIAT 131 ABARTH</t>
  </si>
  <si>
    <t>coma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</si>
</sst>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" fontId="3" fillId="0" borderId="0" xfId="0" applyNumberFormat="1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Protection="1">
      <protection locked="0"/>
    </xf>
    <xf numFmtId="2" fontId="7" fillId="2" borderId="1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3" fontId="5" fillId="2" borderId="5" xfId="0" applyNumberFormat="1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A4" sqref="A4"/>
    </sheetView>
  </sheetViews>
  <sheetFormatPr baseColWidth="10" defaultRowHeight="15"/>
  <cols>
    <col min="1" max="1" width="4" style="7" customWidth="1"/>
    <col min="2" max="2" width="34.42578125" style="2" customWidth="1"/>
    <col min="3" max="3" width="32.140625" style="2" customWidth="1"/>
    <col min="4" max="4" width="6.7109375" style="4" bestFit="1" customWidth="1"/>
    <col min="5" max="5" width="4.7109375" style="2" customWidth="1"/>
    <col min="6" max="6" width="4.140625" style="2" customWidth="1"/>
    <col min="7" max="7" width="6.7109375" style="2" customWidth="1"/>
    <col min="8" max="8" width="7.7109375" style="2" customWidth="1"/>
    <col min="9" max="9" width="4.7109375" style="2" customWidth="1"/>
    <col min="10" max="10" width="4.140625" style="2" customWidth="1"/>
    <col min="11" max="11" width="6.7109375" style="2" customWidth="1"/>
    <col min="12" max="12" width="7.7109375" style="2" customWidth="1"/>
    <col min="13" max="13" width="9.7109375" style="1" customWidth="1"/>
    <col min="14" max="14" width="7.5703125" style="6" customWidth="1"/>
  </cols>
  <sheetData>
    <row r="1" spans="1:14" ht="24" customHeight="1">
      <c r="C1" s="3" t="s">
        <v>12</v>
      </c>
    </row>
    <row r="2" spans="1:14" ht="14.25" customHeight="1">
      <c r="A2" s="26" t="s">
        <v>0</v>
      </c>
      <c r="B2" s="26" t="s">
        <v>3</v>
      </c>
      <c r="C2" s="26" t="s">
        <v>1</v>
      </c>
      <c r="D2" s="28" t="s">
        <v>10</v>
      </c>
      <c r="E2" s="23" t="s">
        <v>7</v>
      </c>
      <c r="F2" s="24"/>
      <c r="G2" s="24"/>
      <c r="H2" s="25"/>
      <c r="I2" s="23" t="s">
        <v>8</v>
      </c>
      <c r="J2" s="24"/>
      <c r="K2" s="24"/>
      <c r="L2" s="25"/>
      <c r="M2" s="21" t="s">
        <v>2</v>
      </c>
      <c r="N2" s="19" t="s">
        <v>9</v>
      </c>
    </row>
    <row r="3" spans="1:14" ht="12.75" customHeight="1">
      <c r="A3" s="27"/>
      <c r="B3" s="27"/>
      <c r="C3" s="27"/>
      <c r="D3" s="29"/>
      <c r="E3" s="5" t="s">
        <v>5</v>
      </c>
      <c r="F3" s="32" t="s">
        <v>45</v>
      </c>
      <c r="G3" s="18" t="s">
        <v>6</v>
      </c>
      <c r="H3" s="5" t="s">
        <v>4</v>
      </c>
      <c r="I3" s="5" t="s">
        <v>5</v>
      </c>
      <c r="J3" s="32" t="s">
        <v>45</v>
      </c>
      <c r="K3" s="18" t="s">
        <v>6</v>
      </c>
      <c r="L3" s="5" t="s">
        <v>4</v>
      </c>
      <c r="M3" s="22"/>
      <c r="N3" s="20"/>
    </row>
    <row r="4" spans="1:14" ht="15.75">
      <c r="A4" s="5">
        <v>1</v>
      </c>
      <c r="B4" s="8" t="s">
        <v>42</v>
      </c>
      <c r="C4" s="8" t="s">
        <v>26</v>
      </c>
      <c r="D4" s="9" t="s">
        <v>11</v>
      </c>
      <c r="E4" s="16">
        <v>11</v>
      </c>
      <c r="F4" s="31">
        <v>112</v>
      </c>
      <c r="G4" s="30">
        <f>438-F4</f>
        <v>326</v>
      </c>
      <c r="H4" s="17">
        <f>E4*438+G4</f>
        <v>5144</v>
      </c>
      <c r="I4" s="15">
        <v>12</v>
      </c>
      <c r="J4" s="31">
        <v>396</v>
      </c>
      <c r="K4" s="30">
        <f>438-J4</f>
        <v>42</v>
      </c>
      <c r="L4" s="17">
        <f>I4*438+K4</f>
        <v>5298</v>
      </c>
      <c r="M4" s="10">
        <f>H4+L4</f>
        <v>10442</v>
      </c>
      <c r="N4" s="33">
        <v>37.61</v>
      </c>
    </row>
    <row r="5" spans="1:14" ht="15.75">
      <c r="A5" s="5">
        <v>2</v>
      </c>
      <c r="B5" s="8" t="s">
        <v>14</v>
      </c>
      <c r="C5" s="8" t="s">
        <v>16</v>
      </c>
      <c r="D5" s="9" t="s">
        <v>11</v>
      </c>
      <c r="E5" s="16">
        <v>11</v>
      </c>
      <c r="F5" s="31">
        <v>337</v>
      </c>
      <c r="G5" s="30">
        <f>438-F5</f>
        <v>101</v>
      </c>
      <c r="H5" s="17">
        <f>E5*438+G5</f>
        <v>4919</v>
      </c>
      <c r="I5" s="15">
        <v>11</v>
      </c>
      <c r="J5" s="31">
        <v>111</v>
      </c>
      <c r="K5" s="30">
        <f>438-J5</f>
        <v>327</v>
      </c>
      <c r="L5" s="17">
        <f>I5*438+K5</f>
        <v>5145</v>
      </c>
      <c r="M5" s="10">
        <f>H5+L5</f>
        <v>10064</v>
      </c>
      <c r="N5" s="11">
        <v>38.869999999999997</v>
      </c>
    </row>
    <row r="6" spans="1:14" ht="15.75">
      <c r="A6" s="5">
        <v>3</v>
      </c>
      <c r="B6" s="8" t="s">
        <v>37</v>
      </c>
      <c r="C6" s="8" t="s">
        <v>26</v>
      </c>
      <c r="D6" s="9" t="s">
        <v>11</v>
      </c>
      <c r="E6" s="16">
        <v>11</v>
      </c>
      <c r="F6" s="31">
        <v>270</v>
      </c>
      <c r="G6" s="30">
        <f>438-F6</f>
        <v>168</v>
      </c>
      <c r="H6" s="17">
        <f>E6*438+G6</f>
        <v>4986</v>
      </c>
      <c r="I6" s="15">
        <v>11</v>
      </c>
      <c r="J6" s="31">
        <v>222</v>
      </c>
      <c r="K6" s="30">
        <f>438-J6</f>
        <v>216</v>
      </c>
      <c r="L6" s="17">
        <f>I6*438+K6</f>
        <v>5034</v>
      </c>
      <c r="M6" s="10">
        <f>H6+L6</f>
        <v>10020</v>
      </c>
      <c r="N6" s="11">
        <v>39.6</v>
      </c>
    </row>
    <row r="7" spans="1:14" ht="15.75">
      <c r="A7" s="5">
        <v>4</v>
      </c>
      <c r="B7" s="8" t="s">
        <v>41</v>
      </c>
      <c r="C7" s="8" t="s">
        <v>26</v>
      </c>
      <c r="D7" s="9" t="s">
        <v>11</v>
      </c>
      <c r="E7" s="16">
        <v>11</v>
      </c>
      <c r="F7" s="31">
        <v>301</v>
      </c>
      <c r="G7" s="30">
        <f>438-F7</f>
        <v>137</v>
      </c>
      <c r="H7" s="17">
        <f>E7*438+G7</f>
        <v>4955</v>
      </c>
      <c r="I7" s="15">
        <v>11</v>
      </c>
      <c r="J7" s="31">
        <v>222</v>
      </c>
      <c r="K7" s="30">
        <f>438-J7</f>
        <v>216</v>
      </c>
      <c r="L7" s="17">
        <f>I7*438+K7</f>
        <v>5034</v>
      </c>
      <c r="M7" s="10">
        <f>H7+L7</f>
        <v>9989</v>
      </c>
      <c r="N7" s="11">
        <v>39.090000000000003</v>
      </c>
    </row>
    <row r="8" spans="1:14" ht="15.75">
      <c r="A8" s="5">
        <v>5</v>
      </c>
      <c r="B8" s="8" t="s">
        <v>15</v>
      </c>
      <c r="C8" s="8" t="s">
        <v>17</v>
      </c>
      <c r="D8" s="9" t="s">
        <v>11</v>
      </c>
      <c r="E8" s="16">
        <v>11</v>
      </c>
      <c r="F8" s="31">
        <v>329</v>
      </c>
      <c r="G8" s="30">
        <f>438-F8</f>
        <v>109</v>
      </c>
      <c r="H8" s="17">
        <f>E8*438+G8</f>
        <v>4927</v>
      </c>
      <c r="I8" s="15">
        <v>11</v>
      </c>
      <c r="J8" s="31">
        <v>237</v>
      </c>
      <c r="K8" s="30">
        <f>438-J8</f>
        <v>201</v>
      </c>
      <c r="L8" s="17">
        <f>I8*438+K8</f>
        <v>5019</v>
      </c>
      <c r="M8" s="10">
        <f>H8+L8</f>
        <v>9946</v>
      </c>
      <c r="N8" s="11">
        <v>39.93</v>
      </c>
    </row>
    <row r="9" spans="1:14" ht="15.75">
      <c r="A9" s="5">
        <v>6</v>
      </c>
      <c r="B9" s="8" t="s">
        <v>38</v>
      </c>
      <c r="C9" s="8" t="s">
        <v>36</v>
      </c>
      <c r="D9" s="9" t="s">
        <v>11</v>
      </c>
      <c r="E9" s="16">
        <v>11</v>
      </c>
      <c r="F9" s="31">
        <v>251</v>
      </c>
      <c r="G9" s="30">
        <f>438-F9</f>
        <v>187</v>
      </c>
      <c r="H9" s="17">
        <f>E9*438+G9</f>
        <v>5005</v>
      </c>
      <c r="I9" s="15">
        <v>11</v>
      </c>
      <c r="J9" s="31">
        <v>335</v>
      </c>
      <c r="K9" s="30">
        <f>438-J9</f>
        <v>103</v>
      </c>
      <c r="L9" s="17">
        <f>I9*438+K9</f>
        <v>4921</v>
      </c>
      <c r="M9" s="10">
        <f>H9+L9</f>
        <v>9926</v>
      </c>
      <c r="N9" s="11">
        <v>39.159999999999997</v>
      </c>
    </row>
    <row r="10" spans="1:14" ht="15.75">
      <c r="A10" s="5">
        <v>7</v>
      </c>
      <c r="B10" s="12" t="s">
        <v>32</v>
      </c>
      <c r="C10" s="8" t="s">
        <v>33</v>
      </c>
      <c r="D10" s="9" t="s">
        <v>11</v>
      </c>
      <c r="E10" s="16">
        <v>11</v>
      </c>
      <c r="F10" s="31">
        <v>363</v>
      </c>
      <c r="G10" s="30">
        <f>438-F10</f>
        <v>75</v>
      </c>
      <c r="H10" s="17">
        <f>E10*438+G10</f>
        <v>4893</v>
      </c>
      <c r="I10" s="15">
        <v>11</v>
      </c>
      <c r="J10" s="31">
        <v>333</v>
      </c>
      <c r="K10" s="30">
        <f>438-J10</f>
        <v>105</v>
      </c>
      <c r="L10" s="17">
        <f>I10*438+K10</f>
        <v>4923</v>
      </c>
      <c r="M10" s="10">
        <f>H10+L10</f>
        <v>9816</v>
      </c>
      <c r="N10" s="11">
        <v>40.380000000000003</v>
      </c>
    </row>
    <row r="11" spans="1:14" ht="15.75">
      <c r="A11" s="5">
        <v>8</v>
      </c>
      <c r="B11" s="8" t="s">
        <v>34</v>
      </c>
      <c r="C11" s="8" t="s">
        <v>35</v>
      </c>
      <c r="D11" s="9" t="s">
        <v>11</v>
      </c>
      <c r="E11" s="16">
        <v>11</v>
      </c>
      <c r="F11" s="31">
        <v>435</v>
      </c>
      <c r="G11" s="30">
        <f>438-F11</f>
        <v>3</v>
      </c>
      <c r="H11" s="17">
        <f>E11*438+G11</f>
        <v>4821</v>
      </c>
      <c r="I11" s="15">
        <v>11</v>
      </c>
      <c r="J11" s="31">
        <v>283</v>
      </c>
      <c r="K11" s="30">
        <f>438-J11</f>
        <v>155</v>
      </c>
      <c r="L11" s="17">
        <f>I11*438+K11</f>
        <v>4973</v>
      </c>
      <c r="M11" s="10">
        <f>H11+L11</f>
        <v>9794</v>
      </c>
      <c r="N11" s="11">
        <v>40.19</v>
      </c>
    </row>
    <row r="12" spans="1:14" ht="15.75">
      <c r="A12" s="5">
        <v>9</v>
      </c>
      <c r="B12" s="8" t="s">
        <v>29</v>
      </c>
      <c r="C12" s="8" t="s">
        <v>30</v>
      </c>
      <c r="D12" s="9" t="s">
        <v>11</v>
      </c>
      <c r="E12" s="16">
        <v>11</v>
      </c>
      <c r="F12" s="31">
        <v>382</v>
      </c>
      <c r="G12" s="30">
        <f>438-F12</f>
        <v>56</v>
      </c>
      <c r="H12" s="17">
        <f>E12*438+G12</f>
        <v>4874</v>
      </c>
      <c r="I12" s="16">
        <v>11</v>
      </c>
      <c r="J12" s="31">
        <v>383</v>
      </c>
      <c r="K12" s="30">
        <f>438-J12</f>
        <v>55</v>
      </c>
      <c r="L12" s="17">
        <f>I12*438+K12</f>
        <v>4873</v>
      </c>
      <c r="M12" s="10">
        <f>H12+L12</f>
        <v>9747</v>
      </c>
      <c r="N12" s="11">
        <v>40.869999999999997</v>
      </c>
    </row>
    <row r="13" spans="1:14" ht="15.75">
      <c r="A13" s="5">
        <v>10</v>
      </c>
      <c r="B13" s="8" t="s">
        <v>21</v>
      </c>
      <c r="C13" s="8" t="s">
        <v>22</v>
      </c>
      <c r="D13" s="9" t="s">
        <v>11</v>
      </c>
      <c r="E13" s="16">
        <v>10</v>
      </c>
      <c r="F13" s="31">
        <v>42</v>
      </c>
      <c r="G13" s="30">
        <f>438-F13</f>
        <v>396</v>
      </c>
      <c r="H13" s="17">
        <f>E13*438+G13</f>
        <v>4776</v>
      </c>
      <c r="I13" s="15">
        <v>11</v>
      </c>
      <c r="J13" s="31">
        <v>327</v>
      </c>
      <c r="K13" s="30">
        <f>438-J13</f>
        <v>111</v>
      </c>
      <c r="L13" s="17">
        <f>I13*438+K13</f>
        <v>4929</v>
      </c>
      <c r="M13" s="10">
        <f>H13+L13</f>
        <v>9705</v>
      </c>
      <c r="N13" s="11">
        <v>40.39</v>
      </c>
    </row>
    <row r="14" spans="1:14" ht="15.75">
      <c r="A14" s="5">
        <v>11</v>
      </c>
      <c r="B14" s="8" t="s">
        <v>39</v>
      </c>
      <c r="C14" s="13" t="s">
        <v>40</v>
      </c>
      <c r="D14" s="9" t="s">
        <v>11</v>
      </c>
      <c r="E14" s="16">
        <v>10</v>
      </c>
      <c r="F14" s="31">
        <v>3</v>
      </c>
      <c r="G14" s="30">
        <f>438-F14</f>
        <v>435</v>
      </c>
      <c r="H14" s="17">
        <f>E14*438+G14</f>
        <v>4815</v>
      </c>
      <c r="I14" s="16">
        <v>11</v>
      </c>
      <c r="J14" s="31">
        <v>394</v>
      </c>
      <c r="K14" s="30">
        <f>438-J14</f>
        <v>44</v>
      </c>
      <c r="L14" s="17">
        <f>I14*438+K14</f>
        <v>4862</v>
      </c>
      <c r="M14" s="10">
        <f>H14+L14</f>
        <v>9677</v>
      </c>
      <c r="N14" s="11">
        <v>40.130000000000003</v>
      </c>
    </row>
    <row r="15" spans="1:14" ht="15.75">
      <c r="A15" s="5">
        <v>12</v>
      </c>
      <c r="B15" s="12" t="s">
        <v>31</v>
      </c>
      <c r="C15" s="8" t="s">
        <v>30</v>
      </c>
      <c r="D15" s="9" t="s">
        <v>11</v>
      </c>
      <c r="E15" s="16">
        <v>10</v>
      </c>
      <c r="F15" s="31">
        <v>58</v>
      </c>
      <c r="G15" s="30">
        <f>438-F15</f>
        <v>380</v>
      </c>
      <c r="H15" s="17">
        <f>E15*438+G15</f>
        <v>4760</v>
      </c>
      <c r="I15" s="15">
        <v>10</v>
      </c>
      <c r="J15" s="31">
        <v>35</v>
      </c>
      <c r="K15" s="30">
        <f>438-J15</f>
        <v>403</v>
      </c>
      <c r="L15" s="17">
        <f>I15*438+K15</f>
        <v>4783</v>
      </c>
      <c r="M15" s="10">
        <f>H15+L15</f>
        <v>9543</v>
      </c>
      <c r="N15" s="11">
        <v>41.36</v>
      </c>
    </row>
    <row r="16" spans="1:14" ht="15.75">
      <c r="A16" s="5">
        <v>13</v>
      </c>
      <c r="B16" s="8" t="s">
        <v>23</v>
      </c>
      <c r="C16" s="8" t="s">
        <v>24</v>
      </c>
      <c r="D16" s="9" t="s">
        <v>11</v>
      </c>
      <c r="E16" s="16">
        <v>10</v>
      </c>
      <c r="F16" s="31">
        <v>140</v>
      </c>
      <c r="G16" s="30">
        <f>438-F16</f>
        <v>298</v>
      </c>
      <c r="H16" s="17">
        <f>E16*438+G16</f>
        <v>4678</v>
      </c>
      <c r="I16" s="15">
        <v>10</v>
      </c>
      <c r="J16" s="31">
        <v>32</v>
      </c>
      <c r="K16" s="30">
        <f>438-J16</f>
        <v>406</v>
      </c>
      <c r="L16" s="17">
        <f>I16*438+K16</f>
        <v>4786</v>
      </c>
      <c r="M16" s="10">
        <f>H16+L16</f>
        <v>9464</v>
      </c>
      <c r="N16" s="11">
        <v>41.57</v>
      </c>
    </row>
    <row r="17" spans="1:14" ht="15.75">
      <c r="A17" s="5">
        <v>14</v>
      </c>
      <c r="B17" s="8" t="s">
        <v>25</v>
      </c>
      <c r="C17" s="8" t="s">
        <v>26</v>
      </c>
      <c r="D17" s="9" t="s">
        <v>11</v>
      </c>
      <c r="E17" s="16">
        <v>10</v>
      </c>
      <c r="F17" s="31">
        <v>296</v>
      </c>
      <c r="G17" s="30">
        <f>438-F17</f>
        <v>142</v>
      </c>
      <c r="H17" s="17">
        <f>E17*438+G17</f>
        <v>4522</v>
      </c>
      <c r="I17" s="16">
        <v>10</v>
      </c>
      <c r="J17" s="31">
        <v>3</v>
      </c>
      <c r="K17" s="30">
        <f>438-J17</f>
        <v>435</v>
      </c>
      <c r="L17" s="17">
        <f>I17*438+K17</f>
        <v>4815</v>
      </c>
      <c r="M17" s="10">
        <f>H17+L17</f>
        <v>9337</v>
      </c>
      <c r="N17" s="11">
        <v>41.63</v>
      </c>
    </row>
    <row r="18" spans="1:14" ht="15.75">
      <c r="A18" s="5">
        <v>15</v>
      </c>
      <c r="B18" s="8" t="s">
        <v>13</v>
      </c>
      <c r="C18" s="8" t="s">
        <v>18</v>
      </c>
      <c r="D18" s="9" t="s">
        <v>11</v>
      </c>
      <c r="E18" s="15">
        <v>10</v>
      </c>
      <c r="F18" s="31">
        <v>392</v>
      </c>
      <c r="G18" s="30">
        <f>438-F18</f>
        <v>46</v>
      </c>
      <c r="H18" s="17">
        <f>E18*438+G18</f>
        <v>4426</v>
      </c>
      <c r="I18" s="15">
        <v>10</v>
      </c>
      <c r="J18" s="31">
        <v>11</v>
      </c>
      <c r="K18" s="30">
        <f>438-J18</f>
        <v>427</v>
      </c>
      <c r="L18" s="17">
        <f>I18*438+K18</f>
        <v>4807</v>
      </c>
      <c r="M18" s="10">
        <f>H18+L18</f>
        <v>9233</v>
      </c>
      <c r="N18" s="11">
        <v>40.369999999999997</v>
      </c>
    </row>
    <row r="19" spans="1:14" ht="15.75">
      <c r="A19" s="5">
        <v>16</v>
      </c>
      <c r="B19" s="8" t="s">
        <v>19</v>
      </c>
      <c r="C19" s="13" t="s">
        <v>20</v>
      </c>
      <c r="D19" s="9" t="s">
        <v>11</v>
      </c>
      <c r="E19" s="16">
        <v>10</v>
      </c>
      <c r="F19" s="31">
        <v>296</v>
      </c>
      <c r="G19" s="30">
        <f>438-F19</f>
        <v>142</v>
      </c>
      <c r="H19" s="17">
        <f>E19*438+G19</f>
        <v>4522</v>
      </c>
      <c r="I19" s="16">
        <v>10</v>
      </c>
      <c r="J19" s="31">
        <v>272</v>
      </c>
      <c r="K19" s="30">
        <f>438-J19</f>
        <v>166</v>
      </c>
      <c r="L19" s="17">
        <f>I19*438+K19</f>
        <v>4546</v>
      </c>
      <c r="M19" s="10">
        <f>H19+L19</f>
        <v>9068</v>
      </c>
      <c r="N19" s="11">
        <v>42.59</v>
      </c>
    </row>
    <row r="20" spans="1:14" ht="15.75">
      <c r="A20" s="5">
        <v>17</v>
      </c>
      <c r="B20" s="8" t="s">
        <v>27</v>
      </c>
      <c r="C20" s="8" t="s">
        <v>28</v>
      </c>
      <c r="D20" s="9" t="s">
        <v>11</v>
      </c>
      <c r="E20" s="16">
        <v>8</v>
      </c>
      <c r="F20" s="31">
        <v>132</v>
      </c>
      <c r="G20" s="30">
        <f>438-F20</f>
        <v>306</v>
      </c>
      <c r="H20" s="17">
        <f>E20*438+G20</f>
        <v>3810</v>
      </c>
      <c r="I20" s="15">
        <v>11</v>
      </c>
      <c r="J20" s="31">
        <v>274</v>
      </c>
      <c r="K20" s="30">
        <f>438-J20</f>
        <v>164</v>
      </c>
      <c r="L20" s="17">
        <f>I20*438+K20</f>
        <v>4982</v>
      </c>
      <c r="M20" s="10">
        <f>H20+L20</f>
        <v>8792</v>
      </c>
      <c r="N20" s="14">
        <v>40.119999999999997</v>
      </c>
    </row>
    <row r="21" spans="1:14" ht="15.75">
      <c r="A21" s="5">
        <v>18</v>
      </c>
      <c r="B21" s="8" t="s">
        <v>43</v>
      </c>
      <c r="C21" s="8" t="s">
        <v>44</v>
      </c>
      <c r="D21" s="9" t="s">
        <v>11</v>
      </c>
      <c r="E21" s="16">
        <v>9</v>
      </c>
      <c r="F21" s="31">
        <v>333</v>
      </c>
      <c r="G21" s="30">
        <f>438-F21</f>
        <v>105</v>
      </c>
      <c r="H21" s="17">
        <f>E21*438+G21</f>
        <v>4047</v>
      </c>
      <c r="I21" s="16">
        <v>9</v>
      </c>
      <c r="J21" s="31">
        <v>253</v>
      </c>
      <c r="K21" s="30">
        <f>438-J21</f>
        <v>185</v>
      </c>
      <c r="L21" s="17">
        <f>I21*438+K21</f>
        <v>4127</v>
      </c>
      <c r="M21" s="10">
        <f>H21+L21</f>
        <v>8174</v>
      </c>
      <c r="N21" s="11">
        <v>49.11</v>
      </c>
    </row>
  </sheetData>
  <sortState ref="B5:N21">
    <sortCondition descending="1" ref="M4:M21"/>
  </sortState>
  <mergeCells count="8">
    <mergeCell ref="M2:M3"/>
    <mergeCell ref="N2:N3"/>
    <mergeCell ref="A2:A3"/>
    <mergeCell ref="B2:B3"/>
    <mergeCell ref="C2:C3"/>
    <mergeCell ref="D2:D3"/>
    <mergeCell ref="E2:H2"/>
    <mergeCell ref="I2:L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2022-04-27T20:16:12Z</cp:lastPrinted>
  <dcterms:created xsi:type="dcterms:W3CDTF">2009-07-03T20:59:11Z</dcterms:created>
  <dcterms:modified xsi:type="dcterms:W3CDTF">2023-03-25T12:10:43Z</dcterms:modified>
</cp:coreProperties>
</file>