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124" sheetId="1" r:id="rId1"/>
  </sheets>
  <definedNames>
    <definedName name="_xlnm._FilterDatabase" localSheetId="0" hidden="1">'124'!$A$2:$R$2</definedName>
  </definedNames>
  <calcPr calcId="124519"/>
</workbook>
</file>

<file path=xl/calcChain.xml><?xml version="1.0" encoding="utf-8"?>
<calcChain xmlns="http://schemas.openxmlformats.org/spreadsheetml/2006/main">
  <c r="P12" i="1"/>
  <c r="L3" l="1"/>
  <c r="P8"/>
  <c r="L8"/>
  <c r="I8"/>
  <c r="P5"/>
  <c r="L5"/>
  <c r="I5"/>
  <c r="P11"/>
  <c r="L11"/>
  <c r="I11"/>
  <c r="I6"/>
  <c r="L12"/>
  <c r="I12"/>
  <c r="L6"/>
  <c r="P6"/>
  <c r="I9"/>
  <c r="L9"/>
  <c r="P9"/>
  <c r="I10"/>
  <c r="L10"/>
  <c r="P10"/>
  <c r="I7"/>
  <c r="L7"/>
  <c r="P7"/>
  <c r="I14"/>
  <c r="L14"/>
  <c r="P14"/>
  <c r="I16"/>
  <c r="L16"/>
  <c r="P16"/>
  <c r="I15"/>
  <c r="L15"/>
  <c r="P15"/>
  <c r="I17"/>
  <c r="L17"/>
  <c r="P17"/>
  <c r="I13"/>
  <c r="L13"/>
  <c r="P13"/>
  <c r="I3"/>
  <c r="P3"/>
  <c r="I4"/>
  <c r="L4"/>
  <c r="P4"/>
  <c r="M8" l="1"/>
  <c r="M5"/>
  <c r="Q5"/>
  <c r="M11"/>
  <c r="Q11"/>
  <c r="Q8"/>
  <c r="M15"/>
  <c r="M7"/>
  <c r="Q3"/>
  <c r="Q15"/>
  <c r="Q13"/>
  <c r="M17"/>
  <c r="M13"/>
  <c r="Q9"/>
  <c r="M12"/>
  <c r="Q7"/>
  <c r="Q12"/>
  <c r="Q16"/>
  <c r="Q4"/>
  <c r="Q14"/>
  <c r="Q10"/>
  <c r="Q6"/>
  <c r="M4"/>
  <c r="Q17"/>
  <c r="M16"/>
  <c r="M14"/>
  <c r="M10"/>
  <c r="M9"/>
  <c r="M6"/>
  <c r="M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<sst xmlns="http://schemas.openxmlformats.org/spreadsheetml/2006/main" count="66" uniqueCount="46">
  <si>
    <t>EQUIP</t>
  </si>
  <si>
    <t>pole</t>
  </si>
  <si>
    <t>PRIMERA MANEGA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</si>
  <si>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</si>
  <si>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</si>
  <si>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</si>
  <si>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</si>
  <si>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</si>
  <si>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</si>
  <si>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</si>
  <si>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</si>
  <si>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</si>
  <si>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</si>
  <si>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</si>
  <si>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P-82</t>
  </si>
  <si>
    <t xml:space="preserve"> </t>
  </si>
  <si>
    <t>NÜRBURGRING 2023</t>
  </si>
  <si>
    <t>LANCIA 037</t>
  </si>
  <si>
    <t>DANIEL BISBAL / JORDI SOBREVALS</t>
  </si>
  <si>
    <t>OPEL GT 1900</t>
  </si>
  <si>
    <t>SERGI DE JUAN / RAÚL DOMÍNGUEZ</t>
  </si>
  <si>
    <t>PORSCHE 924 GT</t>
  </si>
  <si>
    <t>CARLOS MESTRE / PEP ÁLVAREZ</t>
  </si>
  <si>
    <t>LOTUS 47</t>
  </si>
  <si>
    <t>QUINTI CALVO / JOSEP Mª CARBONELL</t>
  </si>
  <si>
    <t>PORSCHE 908/3</t>
  </si>
  <si>
    <t>JOAN FONTANALS / JORDI MIRANDA</t>
  </si>
  <si>
    <t>PORSCHE 924 GTP LM</t>
  </si>
  <si>
    <t>MIKA SANTANDER / RAMON SILVESTRE</t>
  </si>
  <si>
    <t>ALFREDO LORENTE / JOAN GARCIA</t>
  </si>
  <si>
    <t>CARLES RIUS / MANUEL ESCUREDO</t>
  </si>
  <si>
    <t>OPEL MANTA 400</t>
  </si>
  <si>
    <t>ALFA ROMEO GTA</t>
  </si>
  <si>
    <t>MAXI 3D</t>
  </si>
  <si>
    <t>TONI PERAIRE / JORDI PUCHOL</t>
  </si>
  <si>
    <t>FERRARI 250 GTO</t>
  </si>
  <si>
    <t>PERE RAMIS / JOAN BISBAL</t>
  </si>
  <si>
    <t>CÈSAR MIGUEL / MARC MOLINA</t>
  </si>
  <si>
    <t>ANDREU SERRAT / ÀLEX MARTÍN</t>
  </si>
  <si>
    <t>FORD GT 40</t>
  </si>
  <si>
    <t>VICENÇ TOMÀS / JORDI NOVELL</t>
  </si>
  <si>
    <t>ENRIC DOLIU / XEVI FONT</t>
  </si>
  <si>
    <t>BMW 320 GR. 5</t>
  </si>
  <si>
    <t>Tot. 1+2</t>
  </si>
  <si>
    <t>SAM CHUECOS / JUAN LAVADO</t>
  </si>
  <si>
    <t>BMW M1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</si>
</sst>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106" zoomScaleNormal="106" workbookViewId="0">
      <selection activeCell="A3" sqref="A3"/>
    </sheetView>
  </sheetViews>
  <sheetFormatPr baseColWidth="10" defaultRowHeight="11.25"/>
  <cols>
    <col min="1" max="1" width="3" style="3" bestFit="1" customWidth="1"/>
    <col min="2" max="2" width="29.7109375" style="3" customWidth="1"/>
    <col min="3" max="3" width="17.42578125" style="3" customWidth="1"/>
    <col min="4" max="4" width="6.285156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16</v>
      </c>
      <c r="C1" s="15">
        <v>4.1666666666666664E-2</v>
      </c>
      <c r="G1" s="4" t="s">
        <v>2</v>
      </c>
      <c r="J1" s="4" t="s">
        <v>12</v>
      </c>
      <c r="N1" s="4" t="s">
        <v>13</v>
      </c>
    </row>
    <row r="2" spans="1:18" ht="15.75" customHeight="1">
      <c r="A2" s="1"/>
      <c r="B2" s="1" t="s">
        <v>0</v>
      </c>
      <c r="C2" s="1" t="s">
        <v>6</v>
      </c>
      <c r="D2" s="1" t="s">
        <v>7</v>
      </c>
      <c r="E2" s="13" t="s">
        <v>1</v>
      </c>
      <c r="F2" s="13"/>
      <c r="G2" s="1" t="s">
        <v>8</v>
      </c>
      <c r="H2" s="1" t="s">
        <v>9</v>
      </c>
      <c r="I2" s="1" t="s">
        <v>10</v>
      </c>
      <c r="J2" s="1" t="s">
        <v>8</v>
      </c>
      <c r="K2" s="1" t="s">
        <v>9</v>
      </c>
      <c r="L2" s="1" t="s">
        <v>11</v>
      </c>
      <c r="M2" s="1" t="s">
        <v>43</v>
      </c>
      <c r="N2" s="1" t="s">
        <v>8</v>
      </c>
      <c r="O2" s="1" t="s">
        <v>9</v>
      </c>
      <c r="P2" s="1" t="s">
        <v>4</v>
      </c>
      <c r="Q2" s="1" t="s">
        <v>3</v>
      </c>
      <c r="R2" s="13" t="s">
        <v>5</v>
      </c>
    </row>
    <row r="3" spans="1:18" ht="12" customHeight="1">
      <c r="A3" s="8">
        <f>A2+1</f>
        <v>1</v>
      </c>
      <c r="B3" s="9" t="s">
        <v>37</v>
      </c>
      <c r="C3" s="9" t="s">
        <v>25</v>
      </c>
      <c r="D3" s="14" t="s">
        <v>14</v>
      </c>
      <c r="E3" s="10">
        <v>47.46</v>
      </c>
      <c r="F3" s="10"/>
      <c r="G3" s="11">
        <v>3.4293981481481484E-3</v>
      </c>
      <c r="H3" s="11">
        <v>3.2997685185185183E-3</v>
      </c>
      <c r="I3" s="11">
        <f>SUM(G3:H3)</f>
        <v>6.7291666666666663E-3</v>
      </c>
      <c r="J3" s="11">
        <v>3.3506944444444443E-3</v>
      </c>
      <c r="K3" s="11">
        <v>3.3715277777777784E-3</v>
      </c>
      <c r="L3" s="11">
        <f>SUM(J3:K3)</f>
        <v>6.7222222222222232E-3</v>
      </c>
      <c r="M3" s="11">
        <f>I3+L3</f>
        <v>1.3451388888888889E-2</v>
      </c>
      <c r="N3" s="11">
        <v>3.3275462962962968E-3</v>
      </c>
      <c r="O3" s="11">
        <v>3.2847222222222223E-3</v>
      </c>
      <c r="P3" s="11">
        <f>SUM(N3:O3)</f>
        <v>6.6122685185185191E-3</v>
      </c>
      <c r="Q3" s="12">
        <f>I3+L3+P3</f>
        <v>2.0063657407407409E-2</v>
      </c>
      <c r="R3" s="10">
        <v>46.65</v>
      </c>
    </row>
    <row r="4" spans="1:18" s="2" customFormat="1" ht="12" customHeight="1">
      <c r="A4" s="8">
        <f>A3+1</f>
        <v>2</v>
      </c>
      <c r="B4" s="9" t="s">
        <v>20</v>
      </c>
      <c r="C4" s="9" t="s">
        <v>21</v>
      </c>
      <c r="D4" s="14" t="s">
        <v>14</v>
      </c>
      <c r="E4" s="10">
        <v>47.32</v>
      </c>
      <c r="F4" s="10"/>
      <c r="G4" s="11">
        <v>3.4293981481481484E-3</v>
      </c>
      <c r="H4" s="11">
        <v>3.3368055555555551E-3</v>
      </c>
      <c r="I4" s="11">
        <f>SUM(G4:H4)</f>
        <v>6.7662037037037031E-3</v>
      </c>
      <c r="J4" s="11">
        <v>3.3738425925925928E-3</v>
      </c>
      <c r="K4" s="11">
        <v>3.41087962962963E-3</v>
      </c>
      <c r="L4" s="11">
        <f>SUM(J4:K4)</f>
        <v>6.7847222222222232E-3</v>
      </c>
      <c r="M4" s="11">
        <f>I4+L4</f>
        <v>1.3550925925925926E-2</v>
      </c>
      <c r="N4" s="11">
        <v>3.3206018518518519E-3</v>
      </c>
      <c r="O4" s="11">
        <v>3.2569444444444443E-3</v>
      </c>
      <c r="P4" s="11">
        <f>SUM(N4:O4)</f>
        <v>6.5775462962962966E-3</v>
      </c>
      <c r="Q4" s="12">
        <f>I4+L4+P4</f>
        <v>2.0128472222222221E-2</v>
      </c>
      <c r="R4" s="16">
        <v>46.51</v>
      </c>
    </row>
    <row r="5" spans="1:18" ht="12" customHeight="1">
      <c r="A5" s="8">
        <f t="shared" ref="A5:A17" si="0">A4+1</f>
        <v>3</v>
      </c>
      <c r="B5" s="9" t="s">
        <v>22</v>
      </c>
      <c r="C5" s="9" t="s">
        <v>23</v>
      </c>
      <c r="D5" s="14" t="s">
        <v>14</v>
      </c>
      <c r="E5" s="10">
        <v>48.66</v>
      </c>
      <c r="F5" s="10"/>
      <c r="G5" s="11">
        <v>3.4432870370370368E-3</v>
      </c>
      <c r="H5" s="11">
        <v>3.5682870370370369E-3</v>
      </c>
      <c r="I5" s="11">
        <f>SUM(G5:H5)</f>
        <v>7.0115740740740737E-3</v>
      </c>
      <c r="J5" s="11">
        <v>3.4768518518518521E-3</v>
      </c>
      <c r="K5" s="11">
        <v>3.375E-3</v>
      </c>
      <c r="L5" s="11">
        <f>SUM(J5:K5)</f>
        <v>6.851851851851852E-3</v>
      </c>
      <c r="M5" s="11">
        <f>I5+L5</f>
        <v>1.3863425925925925E-2</v>
      </c>
      <c r="N5" s="11">
        <v>3.3831018518518511E-3</v>
      </c>
      <c r="O5" s="11">
        <v>3.4733796296296301E-3</v>
      </c>
      <c r="P5" s="11">
        <f>SUM(N5:O5)</f>
        <v>6.8564814814814808E-3</v>
      </c>
      <c r="Q5" s="12">
        <f>I5+L5+P5</f>
        <v>2.0719907407407406E-2</v>
      </c>
      <c r="R5" s="10">
        <v>48.27</v>
      </c>
    </row>
    <row r="6" spans="1:18" ht="12" customHeight="1">
      <c r="A6" s="8">
        <f t="shared" si="0"/>
        <v>4</v>
      </c>
      <c r="B6" s="9" t="s">
        <v>30</v>
      </c>
      <c r="C6" s="9" t="s">
        <v>31</v>
      </c>
      <c r="D6" s="14" t="s">
        <v>14</v>
      </c>
      <c r="E6" s="10">
        <v>48.71</v>
      </c>
      <c r="F6" s="10"/>
      <c r="G6" s="11">
        <v>3.5057870370370369E-3</v>
      </c>
      <c r="H6" s="11">
        <v>3.4907407407407404E-3</v>
      </c>
      <c r="I6" s="11">
        <f>SUM(G6:H6)</f>
        <v>6.9965277777777769E-3</v>
      </c>
      <c r="J6" s="11">
        <v>3.5694444444444441E-3</v>
      </c>
      <c r="K6" s="11">
        <v>3.4375E-3</v>
      </c>
      <c r="L6" s="11">
        <f>SUM(J6:K6)</f>
        <v>7.0069444444444441E-3</v>
      </c>
      <c r="M6" s="11">
        <f>I6+L6</f>
        <v>1.4003472222222221E-2</v>
      </c>
      <c r="N6" s="11">
        <v>3.4513888888888888E-3</v>
      </c>
      <c r="O6" s="11">
        <v>3.3784722222222224E-3</v>
      </c>
      <c r="P6" s="11">
        <f>SUM(N6:O6)</f>
        <v>6.8298611111111112E-3</v>
      </c>
      <c r="Q6" s="12">
        <f>I6+L6+P6</f>
        <v>2.0833333333333332E-2</v>
      </c>
      <c r="R6" s="10">
        <v>48.4</v>
      </c>
    </row>
    <row r="7" spans="1:18" ht="12" customHeight="1">
      <c r="A7" s="8">
        <f t="shared" si="0"/>
        <v>5</v>
      </c>
      <c r="B7" s="9" t="s">
        <v>26</v>
      </c>
      <c r="C7" s="9" t="s">
        <v>27</v>
      </c>
      <c r="D7" s="14" t="s">
        <v>14</v>
      </c>
      <c r="E7" s="10">
        <v>50.19</v>
      </c>
      <c r="F7" s="10"/>
      <c r="G7" s="11">
        <v>3.5914351851851854E-3</v>
      </c>
      <c r="H7" s="11">
        <v>3.4884259259259261E-3</v>
      </c>
      <c r="I7" s="11">
        <f>SUM(G7:H7)</f>
        <v>7.0798611111111114E-3</v>
      </c>
      <c r="J7" s="11">
        <v>3.4849537037037037E-3</v>
      </c>
      <c r="K7" s="11">
        <v>3.5347222222222221E-3</v>
      </c>
      <c r="L7" s="11">
        <f>SUM(J7:K7)</f>
        <v>7.0196759259259257E-3</v>
      </c>
      <c r="M7" s="11">
        <f>I7+L7</f>
        <v>1.4099537037037037E-2</v>
      </c>
      <c r="N7" s="11">
        <v>3.4293981481481484E-3</v>
      </c>
      <c r="O7" s="11">
        <v>3.635416666666667E-3</v>
      </c>
      <c r="P7" s="11">
        <f>SUM(N7:O7)</f>
        <v>7.0648148148148154E-3</v>
      </c>
      <c r="Q7" s="12">
        <f>I7+L7+P7</f>
        <v>2.1164351851851851E-2</v>
      </c>
      <c r="R7" s="10">
        <v>48.58</v>
      </c>
    </row>
    <row r="8" spans="1:18" ht="12" customHeight="1">
      <c r="A8" s="8">
        <f t="shared" si="0"/>
        <v>6</v>
      </c>
      <c r="B8" s="9" t="s">
        <v>41</v>
      </c>
      <c r="C8" s="9" t="s">
        <v>42</v>
      </c>
      <c r="D8" s="14" t="s">
        <v>14</v>
      </c>
      <c r="E8" s="10">
        <v>50.06</v>
      </c>
      <c r="F8" s="10"/>
      <c r="G8" s="11">
        <v>3.5543981481481481E-3</v>
      </c>
      <c r="H8" s="11">
        <v>3.4884259259259261E-3</v>
      </c>
      <c r="I8" s="11">
        <f>SUM(G8:H8)</f>
        <v>7.0428240740740746E-3</v>
      </c>
      <c r="J8" s="11">
        <v>3.5219907407407405E-3</v>
      </c>
      <c r="K8" s="11">
        <v>3.6793981481481482E-3</v>
      </c>
      <c r="L8" s="11">
        <f>SUM(J8:K8)</f>
        <v>7.2013888888888891E-3</v>
      </c>
      <c r="M8" s="11">
        <f>I8+L8</f>
        <v>1.4244212962962964E-2</v>
      </c>
      <c r="N8" s="11">
        <v>3.4895833333333337E-3</v>
      </c>
      <c r="O8" s="11">
        <v>3.5057870370370369E-3</v>
      </c>
      <c r="P8" s="11">
        <f>SUM(N8:O8)</f>
        <v>6.9953703703703705E-3</v>
      </c>
      <c r="Q8" s="12">
        <f>I8+L8+P8</f>
        <v>2.1239583333333333E-2</v>
      </c>
      <c r="R8" s="10">
        <v>47.64</v>
      </c>
    </row>
    <row r="9" spans="1:18" ht="12" customHeight="1">
      <c r="A9" s="8">
        <f t="shared" si="0"/>
        <v>7</v>
      </c>
      <c r="B9" s="9" t="s">
        <v>40</v>
      </c>
      <c r="C9" s="9" t="s">
        <v>25</v>
      </c>
      <c r="D9" s="14" t="s">
        <v>14</v>
      </c>
      <c r="E9" s="10">
        <v>49.31</v>
      </c>
      <c r="F9" s="10"/>
      <c r="G9" s="11">
        <v>3.5902777777777777E-3</v>
      </c>
      <c r="H9" s="11">
        <v>3.5682870370370369E-3</v>
      </c>
      <c r="I9" s="11">
        <f>SUM(G9:H9)</f>
        <v>7.1585648148148147E-3</v>
      </c>
      <c r="J9" s="11">
        <v>3.5601851851851853E-3</v>
      </c>
      <c r="K9" s="11">
        <v>3.5567129629629633E-3</v>
      </c>
      <c r="L9" s="11">
        <f>SUM(J9:K9)</f>
        <v>7.1168981481481482E-3</v>
      </c>
      <c r="M9" s="11">
        <f>I9+L9</f>
        <v>1.4275462962962962E-2</v>
      </c>
      <c r="N9" s="11">
        <v>3.6134259259259257E-3</v>
      </c>
      <c r="O9" s="11">
        <v>3.4479166666666668E-3</v>
      </c>
      <c r="P9" s="11">
        <f>SUM(N9:O9)</f>
        <v>7.061342592592593E-3</v>
      </c>
      <c r="Q9" s="12">
        <f>I9+L9+P9</f>
        <v>2.1336805555555553E-2</v>
      </c>
      <c r="R9" s="10">
        <v>48.34</v>
      </c>
    </row>
    <row r="10" spans="1:18" ht="12" customHeight="1">
      <c r="A10" s="8">
        <f t="shared" si="0"/>
        <v>8</v>
      </c>
      <c r="B10" s="9" t="s">
        <v>24</v>
      </c>
      <c r="C10" s="9" t="s">
        <v>25</v>
      </c>
      <c r="D10" s="14" t="s">
        <v>14</v>
      </c>
      <c r="E10" s="10">
        <v>49.59</v>
      </c>
      <c r="F10" s="10"/>
      <c r="G10" s="11">
        <v>3.5219907407407405E-3</v>
      </c>
      <c r="H10" s="11">
        <v>3.5416666666666665E-3</v>
      </c>
      <c r="I10" s="11">
        <f>SUM(G10:H10)</f>
        <v>7.0636574074074074E-3</v>
      </c>
      <c r="J10" s="11">
        <v>3.7638888888888891E-3</v>
      </c>
      <c r="K10" s="11">
        <v>3.5891203703703706E-3</v>
      </c>
      <c r="L10" s="11">
        <f>SUM(J10:K10)</f>
        <v>7.3530092592592597E-3</v>
      </c>
      <c r="M10" s="11">
        <f>I10+L10</f>
        <v>1.4416666666666668E-2</v>
      </c>
      <c r="N10" s="11">
        <v>3.5486111111111113E-3</v>
      </c>
      <c r="O10" s="11">
        <v>3.6296296296296298E-3</v>
      </c>
      <c r="P10" s="11">
        <f>SUM(N10:O10)</f>
        <v>7.1782407407407411E-3</v>
      </c>
      <c r="Q10" s="12">
        <f>I10+L10+P10</f>
        <v>2.159490740740741E-2</v>
      </c>
      <c r="R10" s="10">
        <v>48.7</v>
      </c>
    </row>
    <row r="11" spans="1:18" ht="12" customHeight="1">
      <c r="A11" s="8">
        <f t="shared" si="0"/>
        <v>9</v>
      </c>
      <c r="B11" s="9" t="s">
        <v>28</v>
      </c>
      <c r="C11" s="9" t="s">
        <v>25</v>
      </c>
      <c r="D11" s="14" t="s">
        <v>14</v>
      </c>
      <c r="E11" s="10">
        <v>50.04</v>
      </c>
      <c r="F11" s="10"/>
      <c r="G11" s="11">
        <v>3.623842592592593E-3</v>
      </c>
      <c r="H11" s="11">
        <v>3.6226851851851854E-3</v>
      </c>
      <c r="I11" s="11">
        <f>SUM(G11:H11)</f>
        <v>7.2465277777777788E-3</v>
      </c>
      <c r="J11" s="11">
        <v>3.5393518518518521E-3</v>
      </c>
      <c r="K11" s="11">
        <v>3.5428240740740737E-3</v>
      </c>
      <c r="L11" s="11">
        <f>SUM(J11:K11)</f>
        <v>7.0821759259259258E-3</v>
      </c>
      <c r="M11" s="11">
        <f>I11+L11</f>
        <v>1.4328703703703705E-2</v>
      </c>
      <c r="N11" s="11">
        <v>3.623842592592593E-3</v>
      </c>
      <c r="O11" s="11">
        <v>3.6527777777777774E-3</v>
      </c>
      <c r="P11" s="11">
        <f>SUM(N11:O11)</f>
        <v>7.2766203703703708E-3</v>
      </c>
      <c r="Q11" s="12">
        <f>I11+L11+P11</f>
        <v>2.1605324074074075E-2</v>
      </c>
      <c r="R11" s="10">
        <v>50.05</v>
      </c>
    </row>
    <row r="12" spans="1:18" ht="12" customHeight="1">
      <c r="A12" s="8">
        <f t="shared" si="0"/>
        <v>10</v>
      </c>
      <c r="B12" s="9" t="s">
        <v>44</v>
      </c>
      <c r="C12" s="9" t="s">
        <v>45</v>
      </c>
      <c r="D12" s="14" t="s">
        <v>14</v>
      </c>
      <c r="E12" s="10">
        <v>52.31</v>
      </c>
      <c r="F12" s="10"/>
      <c r="G12" s="11">
        <v>3.6736111111111114E-3</v>
      </c>
      <c r="H12" s="11">
        <v>3.7372685185185187E-3</v>
      </c>
      <c r="I12" s="11">
        <f>SUM(G12:H12)</f>
        <v>7.4108796296296301E-3</v>
      </c>
      <c r="J12" s="11">
        <v>3.5555555555555553E-3</v>
      </c>
      <c r="K12" s="11">
        <v>3.5879629629629629E-3</v>
      </c>
      <c r="L12" s="11">
        <f>SUM(J12:K12)</f>
        <v>7.1435185185185178E-3</v>
      </c>
      <c r="M12" s="11">
        <f>I12+L12</f>
        <v>1.4554398148148148E-2</v>
      </c>
      <c r="N12" s="11">
        <v>3.6423611111111114E-3</v>
      </c>
      <c r="O12" s="11">
        <v>3.6273148148148154E-3</v>
      </c>
      <c r="P12" s="11">
        <f>SUM(N12:O12)</f>
        <v>7.2696759259259268E-3</v>
      </c>
      <c r="Q12" s="12">
        <f>I12+L12+P12</f>
        <v>2.1824074074074076E-2</v>
      </c>
      <c r="R12" s="10">
        <v>49.73</v>
      </c>
    </row>
    <row r="13" spans="1:18" ht="12" customHeight="1">
      <c r="A13" s="8">
        <f t="shared" si="0"/>
        <v>11</v>
      </c>
      <c r="B13" s="9" t="s">
        <v>29</v>
      </c>
      <c r="C13" s="9" t="s">
        <v>32</v>
      </c>
      <c r="D13" s="14" t="s">
        <v>33</v>
      </c>
      <c r="E13" s="10">
        <v>51.18</v>
      </c>
      <c r="F13" s="10"/>
      <c r="G13" s="11">
        <v>3.6435185185185186E-3</v>
      </c>
      <c r="H13" s="11">
        <v>3.7268518518518514E-3</v>
      </c>
      <c r="I13" s="11">
        <f>SUM(G13:H13)</f>
        <v>7.37037037037037E-3</v>
      </c>
      <c r="J13" s="11">
        <v>3.6087962962962961E-3</v>
      </c>
      <c r="K13" s="11">
        <v>3.5856481481481481E-3</v>
      </c>
      <c r="L13" s="11">
        <f>SUM(J13:K13)</f>
        <v>7.1944444444444443E-3</v>
      </c>
      <c r="M13" s="11">
        <f>I13+L13</f>
        <v>1.4564814814814815E-2</v>
      </c>
      <c r="N13" s="11">
        <v>3.7905092592592591E-3</v>
      </c>
      <c r="O13" s="11">
        <v>3.6886574074074074E-3</v>
      </c>
      <c r="P13" s="11">
        <f>SUM(N13:O13)</f>
        <v>7.4791666666666669E-3</v>
      </c>
      <c r="Q13" s="12">
        <f>I13+L13+P13</f>
        <v>2.2043981481481484E-2</v>
      </c>
      <c r="R13" s="10">
        <v>49.12</v>
      </c>
    </row>
    <row r="14" spans="1:18" ht="12" customHeight="1">
      <c r="A14" s="8">
        <f t="shared" si="0"/>
        <v>12</v>
      </c>
      <c r="B14" s="9" t="s">
        <v>38</v>
      </c>
      <c r="C14" s="9" t="s">
        <v>39</v>
      </c>
      <c r="D14" s="14" t="s">
        <v>14</v>
      </c>
      <c r="E14" s="10">
        <v>53.74</v>
      </c>
      <c r="F14" s="10"/>
      <c r="G14" s="11">
        <v>3.6863425925925931E-3</v>
      </c>
      <c r="H14" s="11">
        <v>3.8043981481481483E-3</v>
      </c>
      <c r="I14" s="11">
        <f>SUM(G14:H14)</f>
        <v>7.4907407407407414E-3</v>
      </c>
      <c r="J14" s="11">
        <v>3.716435185185185E-3</v>
      </c>
      <c r="K14" s="11">
        <v>3.6400462962962957E-3</v>
      </c>
      <c r="L14" s="11">
        <f>SUM(J14:K14)</f>
        <v>7.3564814814814812E-3</v>
      </c>
      <c r="M14" s="11">
        <f>I14+L14</f>
        <v>1.4847222222222223E-2</v>
      </c>
      <c r="N14" s="11">
        <v>3.6319444444444446E-3</v>
      </c>
      <c r="O14" s="11">
        <v>3.6527777777777774E-3</v>
      </c>
      <c r="P14" s="11">
        <f>SUM(N14:O14)</f>
        <v>7.2847222222222219E-3</v>
      </c>
      <c r="Q14" s="12">
        <f>I14+L14+P14</f>
        <v>2.2131944444444447E-2</v>
      </c>
      <c r="R14" s="10">
        <v>51.12</v>
      </c>
    </row>
    <row r="15" spans="1:18" ht="12" customHeight="1">
      <c r="A15" s="8">
        <f t="shared" si="0"/>
        <v>13</v>
      </c>
      <c r="B15" s="9" t="s">
        <v>18</v>
      </c>
      <c r="C15" s="9" t="s">
        <v>19</v>
      </c>
      <c r="D15" s="14" t="s">
        <v>14</v>
      </c>
      <c r="E15" s="10">
        <v>55.59</v>
      </c>
      <c r="F15" s="10"/>
      <c r="G15" s="11">
        <v>3.8784722222222224E-3</v>
      </c>
      <c r="H15" s="11">
        <v>3.8368055555555555E-3</v>
      </c>
      <c r="I15" s="11">
        <f>SUM(G15:H15)</f>
        <v>7.7152777777777775E-3</v>
      </c>
      <c r="J15" s="11">
        <v>3.8194444444444443E-3</v>
      </c>
      <c r="K15" s="11">
        <v>3.914351851851852E-3</v>
      </c>
      <c r="L15" s="11">
        <f>SUM(J15:K15)</f>
        <v>7.7337962962962959E-3</v>
      </c>
      <c r="M15" s="11">
        <f>I15+L15</f>
        <v>1.5449074074074073E-2</v>
      </c>
      <c r="N15" s="11">
        <v>3.7465277777777774E-3</v>
      </c>
      <c r="O15" s="11">
        <v>3.7800925925925923E-3</v>
      </c>
      <c r="P15" s="11">
        <f>SUM(N15:O15)</f>
        <v>7.5266203703703693E-3</v>
      </c>
      <c r="Q15" s="12">
        <f>I15+L15+P15</f>
        <v>2.2975694444444444E-2</v>
      </c>
      <c r="R15" s="10">
        <v>52.63</v>
      </c>
    </row>
    <row r="16" spans="1:18" ht="12" customHeight="1">
      <c r="A16" s="8">
        <f t="shared" si="0"/>
        <v>14</v>
      </c>
      <c r="B16" s="9" t="s">
        <v>36</v>
      </c>
      <c r="C16" s="9" t="s">
        <v>17</v>
      </c>
      <c r="D16" s="14" t="s">
        <v>14</v>
      </c>
      <c r="E16" s="10">
        <v>53.94</v>
      </c>
      <c r="F16" s="10"/>
      <c r="G16" s="11">
        <v>3.8391203703703708E-3</v>
      </c>
      <c r="H16" s="11">
        <v>3.95949074074074E-3</v>
      </c>
      <c r="I16" s="11">
        <f>SUM(G16:H16)</f>
        <v>7.7986111111111103E-3</v>
      </c>
      <c r="J16" s="11">
        <v>3.8310185185185183E-3</v>
      </c>
      <c r="K16" s="11">
        <v>3.9826388888888889E-3</v>
      </c>
      <c r="L16" s="11">
        <f>SUM(J16:K16)</f>
        <v>7.8136574074074081E-3</v>
      </c>
      <c r="M16" s="11">
        <f>I16+L16</f>
        <v>1.5612268518518518E-2</v>
      </c>
      <c r="N16" s="11">
        <v>3.7407407407407407E-3</v>
      </c>
      <c r="O16" s="11">
        <v>3.8564814814814816E-3</v>
      </c>
      <c r="P16" s="11">
        <f>SUM(N16:O16)</f>
        <v>7.5972222222222222E-3</v>
      </c>
      <c r="Q16" s="12">
        <f>I16+L16+P16</f>
        <v>2.3209490740740739E-2</v>
      </c>
      <c r="R16" s="10">
        <v>52.09</v>
      </c>
    </row>
    <row r="17" spans="1:18" ht="12" customHeight="1">
      <c r="A17" s="8">
        <f t="shared" si="0"/>
        <v>15</v>
      </c>
      <c r="B17" s="9" t="s">
        <v>34</v>
      </c>
      <c r="C17" s="9" t="s">
        <v>35</v>
      </c>
      <c r="D17" s="14" t="s">
        <v>14</v>
      </c>
      <c r="E17" s="10">
        <v>54.7</v>
      </c>
      <c r="F17" s="10"/>
      <c r="G17" s="11">
        <v>3.9027777777777776E-3</v>
      </c>
      <c r="H17" s="11">
        <v>4.099537037037037E-3</v>
      </c>
      <c r="I17" s="11">
        <f>SUM(G17:H17)</f>
        <v>8.0023148148148145E-3</v>
      </c>
      <c r="J17" s="11">
        <v>3.9270833333333336E-3</v>
      </c>
      <c r="K17" s="11">
        <v>3.8032407407407407E-3</v>
      </c>
      <c r="L17" s="11">
        <f>SUM(J17:K17)</f>
        <v>7.7303240740740744E-3</v>
      </c>
      <c r="M17" s="11">
        <f>I17+L17</f>
        <v>1.573263888888889E-2</v>
      </c>
      <c r="N17" s="11">
        <v>3.9305555555555561E-3</v>
      </c>
      <c r="O17" s="11">
        <v>3.886574074074074E-3</v>
      </c>
      <c r="P17" s="11">
        <f>SUM(N17:O17)</f>
        <v>7.8171296296296305E-3</v>
      </c>
      <c r="Q17" s="12">
        <f>I17+L17+P17</f>
        <v>2.3549768518518518E-2</v>
      </c>
      <c r="R17" s="10">
        <v>53.3</v>
      </c>
    </row>
    <row r="21" spans="1:18">
      <c r="C21" s="3" t="s">
        <v>15</v>
      </c>
    </row>
  </sheetData>
  <sortState ref="B3:R17">
    <sortCondition ref="Q3:Q17"/>
  </sortState>
  <phoneticPr fontId="5" type="noConversion"/>
  <pageMargins left="0.39370078740157483" right="0.75" top="0.39370078740157483" bottom="1" header="0" footer="0"/>
  <pageSetup paperSize="9" scale="93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2021-07-16T17:58:51Z</cp:lastPrinted>
  <dcterms:created xsi:type="dcterms:W3CDTF">2008-07-11T21:08:23Z</dcterms:created>
  <dcterms:modified xsi:type="dcterms:W3CDTF">2023-07-22T18:40:41Z</dcterms:modified>
</cp:coreProperties>
</file>