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65" yWindow="540" windowWidth="11580" windowHeight="6540"/>
  </bookViews>
  <sheets>
    <sheet name="Resultats" sheetId="1" r:id="rId1"/>
  </sheets>
  <definedNames>
    <definedName name="_xlnm._FilterDatabase" localSheetId="0" hidden="1">Resultats!$A$2:$Q$2</definedName>
  </definedNames>
  <calcPr calcId="124519"/>
</workbook>
</file>

<file path=xl/calcChain.xml><?xml version="1.0" encoding="utf-8"?>
<calcChain xmlns="http://schemas.openxmlformats.org/spreadsheetml/2006/main">
  <c r="A21" i="1"/>
  <c r="H21"/>
  <c r="K21"/>
  <c r="O21"/>
  <c r="O20"/>
  <c r="K20"/>
  <c r="H20"/>
  <c r="O19"/>
  <c r="K19"/>
  <c r="H19"/>
  <c r="O15"/>
  <c r="K15"/>
  <c r="H15"/>
  <c r="O13"/>
  <c r="L19" l="1"/>
  <c r="L21"/>
  <c r="P21"/>
  <c r="L20"/>
  <c r="P15"/>
  <c r="L15"/>
  <c r="P19"/>
  <c r="P20"/>
  <c r="K3"/>
  <c r="O7"/>
  <c r="K7"/>
  <c r="H7"/>
  <c r="O8"/>
  <c r="K8"/>
  <c r="H8"/>
  <c r="O6"/>
  <c r="K6"/>
  <c r="H6"/>
  <c r="H9"/>
  <c r="K13"/>
  <c r="H13"/>
  <c r="K9"/>
  <c r="O9"/>
  <c r="H11"/>
  <c r="K11"/>
  <c r="O11"/>
  <c r="H10"/>
  <c r="K10"/>
  <c r="O10"/>
  <c r="H5"/>
  <c r="K5"/>
  <c r="O5"/>
  <c r="H14"/>
  <c r="K14"/>
  <c r="O14"/>
  <c r="H16"/>
  <c r="K16"/>
  <c r="O16"/>
  <c r="H18"/>
  <c r="K18"/>
  <c r="O18"/>
  <c r="H17"/>
  <c r="K17"/>
  <c r="O17"/>
  <c r="H12"/>
  <c r="K12"/>
  <c r="O12"/>
  <c r="H3"/>
  <c r="O3"/>
  <c r="H4"/>
  <c r="K4"/>
  <c r="O4"/>
  <c r="L7" l="1"/>
  <c r="L8"/>
  <c r="P8"/>
  <c r="L6"/>
  <c r="P6"/>
  <c r="P7"/>
  <c r="L18"/>
  <c r="L5"/>
  <c r="P3"/>
  <c r="P18"/>
  <c r="P12"/>
  <c r="L17"/>
  <c r="L12"/>
  <c r="P11"/>
  <c r="L13"/>
  <c r="P5"/>
  <c r="P13"/>
  <c r="P16"/>
  <c r="P4"/>
  <c r="P14"/>
  <c r="P10"/>
  <c r="P9"/>
  <c r="L4"/>
  <c r="P17"/>
  <c r="L16"/>
  <c r="L14"/>
  <c r="L10"/>
  <c r="L11"/>
  <c r="L9"/>
  <c r="L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<sst xmlns="http://schemas.openxmlformats.org/spreadsheetml/2006/main" count="58" uniqueCount="50">
  <si>
    <t>EQUIP</t>
  </si>
  <si>
    <t>pole</t>
  </si>
  <si>
    <t>PRIMERA MANEGA</t>
  </si>
  <si>
    <t>TOTAL</t>
  </si>
  <si>
    <t>Total 3</t>
  </si>
  <si>
    <t>V.R.</t>
  </si>
  <si>
    <t>COTXE</t>
  </si>
  <si>
    <t>P 1</t>
  </si>
  <si>
    <t>P 2</t>
  </si>
  <si>
    <t>Total 1</t>
  </si>
  <si>
    <t>Total 2</t>
  </si>
  <si>
    <r>
      <t xml:space="preserve">SEGONA MANEGA </t>
    </r>
    <r>
      <rPr>
        <sz val="11"/>
        <rFont val="Arial"/>
        <family val="2"/>
      </rPr>
      <t xml:space="preserve">         </t>
    </r>
  </si>
  <si>
    <r>
      <t xml:space="preserve">TERCERA MANEGA </t>
    </r>
    <r>
      <rPr>
        <sz val="11"/>
        <rFont val="Arial"/>
        <family val="2"/>
      </rPr>
      <t xml:space="preserve">          </t>
    </r>
  </si>
  <si>
    <t xml:space="preserve"> </t>
  </si>
  <si>
    <t>NÜRBURGRING 2024</t>
  </si>
  <si>
    <t>PEP ÁLVAREZ / CARLOS MESTRE</t>
  </si>
  <si>
    <t>JOSEP M. CARBONELL / QUINTI CALVO</t>
  </si>
  <si>
    <t>ALFA 33/3</t>
  </si>
  <si>
    <t>RAMON SILVESTRE / MIKA SANTANDER</t>
  </si>
  <si>
    <t>LANCIA 037</t>
  </si>
  <si>
    <t>JORDI MIRANDA / JOAN FONTANALS</t>
  </si>
  <si>
    <t>ORIOL MANDADO / MIQUEL MANDADO</t>
  </si>
  <si>
    <t>EDUARD MANDADO / MARC MANDADO</t>
  </si>
  <si>
    <t>Tot.1+2</t>
  </si>
  <si>
    <t>PORSCHE 908/2</t>
  </si>
  <si>
    <t>ÒSCAR MAURAN / JOAN GARCIA</t>
  </si>
  <si>
    <t>PORSCHE 911</t>
  </si>
  <si>
    <t>SERGI DE JUAN / RAUL DOMÍNGUEZ</t>
  </si>
  <si>
    <t>CARLES RIUS / MANUEL ESCUREDO</t>
  </si>
  <si>
    <t>PORSCHE 944</t>
  </si>
  <si>
    <t>JORDI NOVELL / VICENÇ TOMÀS</t>
  </si>
  <si>
    <t>CARLES BARTÉS / DAVID TORREGROSA</t>
  </si>
  <si>
    <t>CÉSAR MIGUEL / MARC MOLINA</t>
  </si>
  <si>
    <t>ALEX MARTIN / JORDI SALVAT</t>
  </si>
  <si>
    <t>PORSCHE 908/3</t>
  </si>
  <si>
    <t>ANDREU SERRAT / JUAN C. MARTÍNEZ</t>
  </si>
  <si>
    <t>ALBERT VIDAL / JOAN BISBAL</t>
  </si>
  <si>
    <t>JORDI SOBREVALS / DANIEL BISBAL</t>
  </si>
  <si>
    <t>JOSEP GOMARÍN / MOISÉS NOVELL</t>
  </si>
  <si>
    <t>PORSCHE 914/6</t>
  </si>
  <si>
    <t>MTX 02</t>
  </si>
  <si>
    <t>ALFA ROMEO SPYDER MONOPOSTO</t>
  </si>
  <si>
    <t>RENAULT 5 TURBO</t>
  </si>
  <si>
    <t>XAVI MOYA / JUANJO MOYA</t>
  </si>
  <si>
    <t>ALFA 33 PERISCOPICA</t>
  </si>
  <si>
    <t>SAM CHUECOS / JUAN LAVADO</t>
  </si>
  <si>
    <t>PORSCHE 911 RSR</t>
  </si>
  <si>
    <t>FERRARI 250 GTO</t>
  </si>
  <si>
    <t>ALFA ROMEO GTA</t>
  </si>
  <si>
    <t>PORSCHE 908/3 TURBO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</si>
</sst>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13" fontId="6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/>
    </xf>
    <xf numFmtId="47" fontId="4" fillId="2" borderId="1" xfId="0" applyNumberFormat="1" applyFont="1" applyFill="1" applyBorder="1" applyAlignment="1">
      <alignment horizontal="center"/>
    </xf>
    <xf numFmtId="47" fontId="7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106" zoomScaleNormal="106" workbookViewId="0">
      <selection activeCell="A3" sqref="A3"/>
    </sheetView>
  </sheetViews>
  <sheetFormatPr baseColWidth="10" defaultRowHeight="11.25"/>
  <cols>
    <col min="1" max="1" width="3" style="2" bestFit="1" customWidth="1"/>
    <col min="2" max="2" width="35.28515625" style="2" customWidth="1"/>
    <col min="3" max="3" width="22" style="2" customWidth="1"/>
    <col min="4" max="4" width="5.5703125" style="4" customWidth="1"/>
    <col min="5" max="5" width="0.5703125" style="4" customWidth="1"/>
    <col min="6" max="7" width="7" style="2" customWidth="1"/>
    <col min="8" max="8" width="7" style="5" customWidth="1"/>
    <col min="9" max="10" width="7" style="2" customWidth="1"/>
    <col min="11" max="12" width="7" style="5" customWidth="1"/>
    <col min="13" max="14" width="7" style="2" customWidth="1"/>
    <col min="15" max="15" width="7" style="5" customWidth="1"/>
    <col min="16" max="16" width="7" style="1" customWidth="1"/>
    <col min="17" max="17" width="5.5703125" style="5" customWidth="1"/>
    <col min="18" max="16384" width="11.42578125" style="2"/>
  </cols>
  <sheetData>
    <row r="1" spans="1:17" ht="18.75" customHeight="1">
      <c r="B1" s="6" t="s">
        <v>14</v>
      </c>
      <c r="C1" s="7">
        <v>4.1666666666666664E-2</v>
      </c>
      <c r="F1" s="3" t="s">
        <v>2</v>
      </c>
      <c r="I1" s="3" t="s">
        <v>11</v>
      </c>
      <c r="M1" s="3" t="s">
        <v>12</v>
      </c>
    </row>
    <row r="2" spans="1:17" ht="15.75" customHeight="1">
      <c r="A2" s="8"/>
      <c r="B2" s="8" t="s">
        <v>0</v>
      </c>
      <c r="C2" s="8" t="s">
        <v>6</v>
      </c>
      <c r="D2" s="9" t="s">
        <v>1</v>
      </c>
      <c r="E2" s="9"/>
      <c r="F2" s="8" t="s">
        <v>7</v>
      </c>
      <c r="G2" s="8" t="s">
        <v>8</v>
      </c>
      <c r="H2" s="8" t="s">
        <v>9</v>
      </c>
      <c r="I2" s="8" t="s">
        <v>7</v>
      </c>
      <c r="J2" s="8" t="s">
        <v>8</v>
      </c>
      <c r="K2" s="8" t="s">
        <v>10</v>
      </c>
      <c r="L2" s="8" t="s">
        <v>23</v>
      </c>
      <c r="M2" s="8" t="s">
        <v>7</v>
      </c>
      <c r="N2" s="8" t="s">
        <v>8</v>
      </c>
      <c r="O2" s="8" t="s">
        <v>4</v>
      </c>
      <c r="P2" s="8" t="s">
        <v>3</v>
      </c>
      <c r="Q2" s="9" t="s">
        <v>5</v>
      </c>
    </row>
    <row r="3" spans="1:17" ht="12" customHeight="1">
      <c r="A3" s="10">
        <f>A2+1</f>
        <v>1</v>
      </c>
      <c r="B3" s="11" t="s">
        <v>32</v>
      </c>
      <c r="C3" s="11" t="s">
        <v>34</v>
      </c>
      <c r="D3" s="12">
        <v>46.12</v>
      </c>
      <c r="E3" s="12"/>
      <c r="F3" s="13">
        <v>3.4004629629629628E-3</v>
      </c>
      <c r="G3" s="13">
        <v>3.2627314814814815E-3</v>
      </c>
      <c r="H3" s="13">
        <f>SUM(F3:G3)</f>
        <v>6.6631944444444438E-3</v>
      </c>
      <c r="I3" s="13">
        <v>3.3692129629629627E-3</v>
      </c>
      <c r="J3" s="13">
        <v>3.4085648148148144E-3</v>
      </c>
      <c r="K3" s="13">
        <f>SUM(I3:J3)</f>
        <v>6.7777777777777767E-3</v>
      </c>
      <c r="L3" s="13">
        <f>H3+K3</f>
        <v>1.344097222222222E-2</v>
      </c>
      <c r="M3" s="13">
        <v>3.2349537037037034E-3</v>
      </c>
      <c r="N3" s="13">
        <v>3.440972222222222E-3</v>
      </c>
      <c r="O3" s="13">
        <f>SUM(M3:N3)</f>
        <v>6.6759259259259254E-3</v>
      </c>
      <c r="P3" s="14">
        <f>H3+K3+O3</f>
        <v>2.0116898148148148E-2</v>
      </c>
      <c r="Q3" s="12">
        <v>46.06</v>
      </c>
    </row>
    <row r="4" spans="1:17" s="1" customFormat="1" ht="12" customHeight="1">
      <c r="A4" s="10">
        <f>A3+1</f>
        <v>2</v>
      </c>
      <c r="B4" s="11" t="s">
        <v>20</v>
      </c>
      <c r="C4" s="11" t="s">
        <v>40</v>
      </c>
      <c r="D4" s="12">
        <v>47.7</v>
      </c>
      <c r="E4" s="12"/>
      <c r="F4" s="13">
        <v>3.3067129629629631E-3</v>
      </c>
      <c r="G4" s="13">
        <v>3.3611111111111112E-3</v>
      </c>
      <c r="H4" s="13">
        <f>SUM(F4:G4)</f>
        <v>6.6678240740740743E-3</v>
      </c>
      <c r="I4" s="13">
        <v>3.3958333333333327E-3</v>
      </c>
      <c r="J4" s="13">
        <v>3.4421296296296301E-3</v>
      </c>
      <c r="K4" s="13">
        <f>SUM(I4:J4)</f>
        <v>6.8379629629629624E-3</v>
      </c>
      <c r="L4" s="13">
        <f>H4+K4</f>
        <v>1.3505787037037037E-2</v>
      </c>
      <c r="M4" s="13">
        <v>3.4178240740740744E-3</v>
      </c>
      <c r="N4" s="13">
        <v>3.2083333333333334E-3</v>
      </c>
      <c r="O4" s="13">
        <f>SUM(M4:N4)</f>
        <v>6.6261574074074079E-3</v>
      </c>
      <c r="P4" s="14">
        <f>H4+K4+O4</f>
        <v>2.0131944444444445E-2</v>
      </c>
      <c r="Q4" s="15">
        <v>45.87</v>
      </c>
    </row>
    <row r="5" spans="1:17" ht="12" customHeight="1">
      <c r="A5" s="10">
        <f t="shared" ref="A5:A21" si="0">A4+1</f>
        <v>3</v>
      </c>
      <c r="B5" s="11" t="s">
        <v>27</v>
      </c>
      <c r="C5" s="11" t="s">
        <v>24</v>
      </c>
      <c r="D5" s="12">
        <v>48.39</v>
      </c>
      <c r="E5" s="12"/>
      <c r="F5" s="13">
        <v>3.3437499999999995E-3</v>
      </c>
      <c r="G5" s="13">
        <v>3.363425925925926E-3</v>
      </c>
      <c r="H5" s="13">
        <f>SUM(F5:G5)</f>
        <v>6.7071759259259255E-3</v>
      </c>
      <c r="I5" s="13">
        <v>3.3263888888888891E-3</v>
      </c>
      <c r="J5" s="13">
        <v>3.3981481481481484E-3</v>
      </c>
      <c r="K5" s="13">
        <f>SUM(I5:J5)</f>
        <v>6.7245370370370375E-3</v>
      </c>
      <c r="L5" s="13">
        <f>H5+K5</f>
        <v>1.3431712962962963E-2</v>
      </c>
      <c r="M5" s="13">
        <v>3.3877314814814816E-3</v>
      </c>
      <c r="N5" s="13">
        <v>3.3206018518518519E-3</v>
      </c>
      <c r="O5" s="13">
        <f>SUM(M5:N5)</f>
        <v>6.7083333333333335E-3</v>
      </c>
      <c r="P5" s="14">
        <f>H5+K5+O5</f>
        <v>2.0140046296296295E-2</v>
      </c>
      <c r="Q5" s="12">
        <v>46.33</v>
      </c>
    </row>
    <row r="6" spans="1:17" ht="12" customHeight="1">
      <c r="A6" s="10">
        <f t="shared" si="0"/>
        <v>4</v>
      </c>
      <c r="B6" s="11" t="s">
        <v>18</v>
      </c>
      <c r="C6" s="11" t="s">
        <v>19</v>
      </c>
      <c r="D6" s="12">
        <v>49.88</v>
      </c>
      <c r="E6" s="12"/>
      <c r="F6" s="13">
        <v>3.4953703703703705E-3</v>
      </c>
      <c r="G6" s="13">
        <v>3.414351851851852E-3</v>
      </c>
      <c r="H6" s="13">
        <f>SUM(F6:G6)</f>
        <v>6.9097222222222225E-3</v>
      </c>
      <c r="I6" s="13">
        <v>3.5879629629629629E-3</v>
      </c>
      <c r="J6" s="13">
        <v>3.4328703703703704E-3</v>
      </c>
      <c r="K6" s="13">
        <f>SUM(I6:J6)</f>
        <v>7.0208333333333338E-3</v>
      </c>
      <c r="L6" s="13">
        <f>H6+K6</f>
        <v>1.3930555555555557E-2</v>
      </c>
      <c r="M6" s="13">
        <v>3.3888888888888888E-3</v>
      </c>
      <c r="N6" s="13">
        <v>3.422453703703704E-3</v>
      </c>
      <c r="O6" s="13">
        <f>SUM(M6:N6)</f>
        <v>6.8113425925925928E-3</v>
      </c>
      <c r="P6" s="14">
        <f>H6+K6+O6</f>
        <v>2.0741898148148148E-2</v>
      </c>
      <c r="Q6" s="12">
        <v>48.01</v>
      </c>
    </row>
    <row r="7" spans="1:17" ht="12" customHeight="1">
      <c r="A7" s="10">
        <f t="shared" si="0"/>
        <v>5</v>
      </c>
      <c r="B7" s="11" t="s">
        <v>15</v>
      </c>
      <c r="C7" s="11" t="s">
        <v>39</v>
      </c>
      <c r="D7" s="12">
        <v>48.83</v>
      </c>
      <c r="E7" s="12"/>
      <c r="F7" s="13">
        <v>3.4849537037037037E-3</v>
      </c>
      <c r="G7" s="13">
        <v>3.5266203703703705E-3</v>
      </c>
      <c r="H7" s="13">
        <f>SUM(F7:G7)</f>
        <v>7.0115740740740746E-3</v>
      </c>
      <c r="I7" s="13">
        <v>3.5416666666666665E-3</v>
      </c>
      <c r="J7" s="13">
        <v>3.422453703703704E-3</v>
      </c>
      <c r="K7" s="13">
        <f>SUM(I7:J7)</f>
        <v>6.9641203703703705E-3</v>
      </c>
      <c r="L7" s="13">
        <f>H7+K7</f>
        <v>1.3975694444444445E-2</v>
      </c>
      <c r="M7" s="13">
        <v>3.4872685185185185E-3</v>
      </c>
      <c r="N7" s="13">
        <v>3.3958333333333327E-3</v>
      </c>
      <c r="O7" s="13">
        <f>SUM(M7:N7)</f>
        <v>6.8831018518518512E-3</v>
      </c>
      <c r="P7" s="14">
        <f>H7+K7+O7</f>
        <v>2.0858796296296295E-2</v>
      </c>
      <c r="Q7" s="12">
        <v>47.81</v>
      </c>
    </row>
    <row r="8" spans="1:17" ht="12" customHeight="1">
      <c r="A8" s="10">
        <f t="shared" si="0"/>
        <v>6</v>
      </c>
      <c r="B8" s="11" t="s">
        <v>30</v>
      </c>
      <c r="C8" s="11" t="s">
        <v>34</v>
      </c>
      <c r="D8" s="12">
        <v>48.22</v>
      </c>
      <c r="E8" s="12"/>
      <c r="F8" s="13">
        <v>3.4756944444444444E-3</v>
      </c>
      <c r="G8" s="13">
        <v>3.4120370370370368E-3</v>
      </c>
      <c r="H8" s="13">
        <f>SUM(F8:G8)</f>
        <v>6.8877314814814808E-3</v>
      </c>
      <c r="I8" s="13">
        <v>3.952546296296296E-3</v>
      </c>
      <c r="J8" s="13">
        <v>3.5115740740740736E-3</v>
      </c>
      <c r="K8" s="13">
        <f>SUM(I8:J8)</f>
        <v>7.4641203703703692E-3</v>
      </c>
      <c r="L8" s="13">
        <f>H8+K8</f>
        <v>1.435185185185185E-2</v>
      </c>
      <c r="M8" s="13">
        <v>3.4710648148148144E-3</v>
      </c>
      <c r="N8" s="13">
        <v>3.3263888888888891E-3</v>
      </c>
      <c r="O8" s="13">
        <f>SUM(M8:N8)</f>
        <v>6.7974537037037031E-3</v>
      </c>
      <c r="P8" s="14">
        <f>H8+K8+O8</f>
        <v>2.1149305555555553E-2</v>
      </c>
      <c r="Q8" s="12">
        <v>47.38</v>
      </c>
    </row>
    <row r="9" spans="1:17" ht="12" customHeight="1">
      <c r="A9" s="10">
        <f t="shared" si="0"/>
        <v>7</v>
      </c>
      <c r="B9" s="11" t="s">
        <v>28</v>
      </c>
      <c r="C9" s="11" t="s">
        <v>29</v>
      </c>
      <c r="D9" s="12">
        <v>49.2</v>
      </c>
      <c r="E9" s="12"/>
      <c r="F9" s="13">
        <v>3.5659722222222221E-3</v>
      </c>
      <c r="G9" s="13">
        <v>3.4710648148148144E-3</v>
      </c>
      <c r="H9" s="13">
        <f>SUM(F9:G9)</f>
        <v>7.0370370370370361E-3</v>
      </c>
      <c r="I9" s="13">
        <v>3.4895833333333337E-3</v>
      </c>
      <c r="J9" s="13">
        <v>3.5150462962962961E-3</v>
      </c>
      <c r="K9" s="13">
        <f>SUM(I9:J9)</f>
        <v>7.0046296296296297E-3</v>
      </c>
      <c r="L9" s="13">
        <f>H9+K9</f>
        <v>1.4041666666666666E-2</v>
      </c>
      <c r="M9" s="13">
        <v>3.6747685185185186E-3</v>
      </c>
      <c r="N9" s="13">
        <v>3.5555555555555553E-3</v>
      </c>
      <c r="O9" s="13">
        <f>SUM(M9:N9)</f>
        <v>7.2303240740740739E-3</v>
      </c>
      <c r="P9" s="14">
        <f>H9+K9+O9</f>
        <v>2.1271990740740741E-2</v>
      </c>
      <c r="Q9" s="12">
        <v>49.34</v>
      </c>
    </row>
    <row r="10" spans="1:17" ht="12" customHeight="1">
      <c r="A10" s="10">
        <f t="shared" si="0"/>
        <v>8</v>
      </c>
      <c r="B10" s="11" t="s">
        <v>35</v>
      </c>
      <c r="C10" s="11" t="s">
        <v>49</v>
      </c>
      <c r="D10" s="12">
        <v>49.39</v>
      </c>
      <c r="E10" s="12"/>
      <c r="F10" s="13">
        <v>3.5312500000000001E-3</v>
      </c>
      <c r="G10" s="13">
        <v>3.607638888888889E-3</v>
      </c>
      <c r="H10" s="13">
        <f>SUM(F10:G10)</f>
        <v>7.1388888888888891E-3</v>
      </c>
      <c r="I10" s="13">
        <v>3.5196759259259261E-3</v>
      </c>
      <c r="J10" s="13">
        <v>3.5289351851851853E-3</v>
      </c>
      <c r="K10" s="13">
        <f>SUM(I10:J10)</f>
        <v>7.0486111111111114E-3</v>
      </c>
      <c r="L10" s="13">
        <f>H10+K10</f>
        <v>1.41875E-2</v>
      </c>
      <c r="M10" s="13">
        <v>3.5752314814814813E-3</v>
      </c>
      <c r="N10" s="13">
        <v>3.5266203703703705E-3</v>
      </c>
      <c r="O10" s="13">
        <f>SUM(M10:N10)</f>
        <v>7.1018518518518522E-3</v>
      </c>
      <c r="P10" s="14">
        <f>H10+K10+O10</f>
        <v>2.1289351851851851E-2</v>
      </c>
      <c r="Q10" s="12">
        <v>50.01</v>
      </c>
    </row>
    <row r="11" spans="1:17" ht="12" customHeight="1">
      <c r="A11" s="10">
        <f t="shared" si="0"/>
        <v>9</v>
      </c>
      <c r="B11" s="11" t="s">
        <v>25</v>
      </c>
      <c r="C11" s="11" t="s">
        <v>26</v>
      </c>
      <c r="D11" s="12">
        <v>51.13</v>
      </c>
      <c r="E11" s="12"/>
      <c r="F11" s="13">
        <v>3.5972222222222221E-3</v>
      </c>
      <c r="G11" s="13">
        <v>3.7453703703703707E-3</v>
      </c>
      <c r="H11" s="13">
        <f>SUM(F11:G11)</f>
        <v>7.3425925925925933E-3</v>
      </c>
      <c r="I11" s="13">
        <v>3.7118055555555554E-3</v>
      </c>
      <c r="J11" s="13">
        <v>3.6296296296296298E-3</v>
      </c>
      <c r="K11" s="13">
        <f>SUM(I11:J11)</f>
        <v>7.3414351851851852E-3</v>
      </c>
      <c r="L11" s="13">
        <f>H11+K11</f>
        <v>1.4684027777777778E-2</v>
      </c>
      <c r="M11" s="13">
        <v>3.5902777777777777E-3</v>
      </c>
      <c r="N11" s="13">
        <v>3.6319444444444446E-3</v>
      </c>
      <c r="O11" s="13">
        <f>SUM(M11:N11)</f>
        <v>7.2222222222222219E-3</v>
      </c>
      <c r="P11" s="14">
        <f>H11+K11+O11</f>
        <v>2.1906250000000002E-2</v>
      </c>
      <c r="Q11" s="12">
        <v>51.22</v>
      </c>
    </row>
    <row r="12" spans="1:17" ht="12" customHeight="1">
      <c r="A12" s="10">
        <f t="shared" si="0"/>
        <v>10</v>
      </c>
      <c r="B12" s="11" t="s">
        <v>33</v>
      </c>
      <c r="C12" s="11" t="s">
        <v>49</v>
      </c>
      <c r="D12" s="12">
        <v>51.15</v>
      </c>
      <c r="E12" s="12"/>
      <c r="F12" s="13">
        <v>3.6365740740740738E-3</v>
      </c>
      <c r="G12" s="13">
        <v>3.5833333333333338E-3</v>
      </c>
      <c r="H12" s="13">
        <f>SUM(F12:G12)</f>
        <v>7.2199074074074075E-3</v>
      </c>
      <c r="I12" s="13">
        <v>3.6747685185185186E-3</v>
      </c>
      <c r="J12" s="13">
        <v>3.6805555555555554E-3</v>
      </c>
      <c r="K12" s="13">
        <f>SUM(I12:J12)</f>
        <v>7.355324074074074E-3</v>
      </c>
      <c r="L12" s="13">
        <f>H12+K12</f>
        <v>1.4575231481481481E-2</v>
      </c>
      <c r="M12" s="13">
        <v>3.6631944444444446E-3</v>
      </c>
      <c r="N12" s="13">
        <v>3.8240740740740739E-3</v>
      </c>
      <c r="O12" s="13">
        <f>SUM(M12:N12)</f>
        <v>7.4872685185185181E-3</v>
      </c>
      <c r="P12" s="14">
        <f>H12+K12+O12</f>
        <v>2.2062499999999999E-2</v>
      </c>
      <c r="Q12" s="12">
        <v>50.13</v>
      </c>
    </row>
    <row r="13" spans="1:17" ht="12" customHeight="1">
      <c r="A13" s="10">
        <f t="shared" si="0"/>
        <v>11</v>
      </c>
      <c r="B13" s="11" t="s">
        <v>16</v>
      </c>
      <c r="C13" s="11" t="s">
        <v>17</v>
      </c>
      <c r="D13" s="12">
        <v>50.98</v>
      </c>
      <c r="E13" s="12"/>
      <c r="F13" s="13">
        <v>3.9201388888888888E-3</v>
      </c>
      <c r="G13" s="13">
        <v>3.6747685185185186E-3</v>
      </c>
      <c r="H13" s="13">
        <f>SUM(F13:G13)</f>
        <v>7.5949074074074079E-3</v>
      </c>
      <c r="I13" s="13">
        <v>3.8043981481481483E-3</v>
      </c>
      <c r="J13" s="13">
        <v>3.7523148148148147E-3</v>
      </c>
      <c r="K13" s="13">
        <f>SUM(I13:J13)</f>
        <v>7.556712962962963E-3</v>
      </c>
      <c r="L13" s="13">
        <f>H13+K13</f>
        <v>1.5151620370370371E-2</v>
      </c>
      <c r="M13" s="13">
        <v>3.7997685185185183E-3</v>
      </c>
      <c r="N13" s="13">
        <v>3.5810185185185181E-3</v>
      </c>
      <c r="O13" s="13">
        <f>SUM(M13:N13)</f>
        <v>7.3807870370370364E-3</v>
      </c>
      <c r="P13" s="14">
        <f>H13+K13+O13</f>
        <v>2.2532407407407407E-2</v>
      </c>
      <c r="Q13" s="12">
        <v>50.21</v>
      </c>
    </row>
    <row r="14" spans="1:17" ht="12" customHeight="1">
      <c r="A14" s="10">
        <f t="shared" si="0"/>
        <v>12</v>
      </c>
      <c r="B14" s="11" t="s">
        <v>38</v>
      </c>
      <c r="C14" s="11" t="s">
        <v>47</v>
      </c>
      <c r="D14" s="12">
        <v>51.45</v>
      </c>
      <c r="E14" s="12"/>
      <c r="F14" s="13">
        <v>3.6805555555555554E-3</v>
      </c>
      <c r="G14" s="13">
        <v>3.6261574074074074E-3</v>
      </c>
      <c r="H14" s="13">
        <f>SUM(F14:G14)</f>
        <v>7.3067129629629628E-3</v>
      </c>
      <c r="I14" s="13">
        <v>3.7523148148148147E-3</v>
      </c>
      <c r="J14" s="13">
        <v>4.2349537037037034E-3</v>
      </c>
      <c r="K14" s="13">
        <f>SUM(I14:J14)</f>
        <v>7.9872685185185185E-3</v>
      </c>
      <c r="L14" s="13">
        <f>H14+K14</f>
        <v>1.5293981481481481E-2</v>
      </c>
      <c r="M14" s="13">
        <v>3.6886574074074074E-3</v>
      </c>
      <c r="N14" s="13">
        <v>3.6180555555555553E-3</v>
      </c>
      <c r="O14" s="13">
        <f>SUM(M14:N14)</f>
        <v>7.3067129629629628E-3</v>
      </c>
      <c r="P14" s="14">
        <f>H14+K14+O14</f>
        <v>2.2600694444444444E-2</v>
      </c>
      <c r="Q14" s="12">
        <v>50.23</v>
      </c>
    </row>
    <row r="15" spans="1:17" ht="12" customHeight="1">
      <c r="A15" s="10">
        <f t="shared" si="0"/>
        <v>13</v>
      </c>
      <c r="B15" s="11" t="s">
        <v>21</v>
      </c>
      <c r="C15" s="11" t="s">
        <v>48</v>
      </c>
      <c r="D15" s="12">
        <v>54.14</v>
      </c>
      <c r="E15" s="12"/>
      <c r="F15" s="13">
        <v>3.9618055555555561E-3</v>
      </c>
      <c r="G15" s="13">
        <v>3.7581018518518523E-3</v>
      </c>
      <c r="H15" s="13">
        <f>SUM(F15:G15)</f>
        <v>7.719907407407408E-3</v>
      </c>
      <c r="I15" s="13">
        <v>3.8414351851851851E-3</v>
      </c>
      <c r="J15" s="13">
        <v>4.099537037037037E-3</v>
      </c>
      <c r="K15" s="13">
        <f>SUM(I15:J15)</f>
        <v>7.9409722222222225E-3</v>
      </c>
      <c r="L15" s="13">
        <f>H15+K15</f>
        <v>1.5660879629629629E-2</v>
      </c>
      <c r="M15" s="13">
        <v>3.9328703703703704E-3</v>
      </c>
      <c r="N15" s="13">
        <v>3.701388888888889E-3</v>
      </c>
      <c r="O15" s="13">
        <f>SUM(M15:N15)</f>
        <v>7.634259259259259E-3</v>
      </c>
      <c r="P15" s="14">
        <f>H15+K15+O15</f>
        <v>2.3295138888888886E-2</v>
      </c>
      <c r="Q15" s="12">
        <v>52.03</v>
      </c>
    </row>
    <row r="16" spans="1:17" ht="12" customHeight="1">
      <c r="A16" s="10">
        <f t="shared" si="0"/>
        <v>14</v>
      </c>
      <c r="B16" s="11" t="s">
        <v>22</v>
      </c>
      <c r="C16" s="11" t="s">
        <v>48</v>
      </c>
      <c r="D16" s="12">
        <v>52.5</v>
      </c>
      <c r="E16" s="12"/>
      <c r="F16" s="13">
        <v>3.840277777777778E-3</v>
      </c>
      <c r="G16" s="13">
        <v>4.0034722222222216E-3</v>
      </c>
      <c r="H16" s="13">
        <f>SUM(F16:G16)</f>
        <v>7.84375E-3</v>
      </c>
      <c r="I16" s="13">
        <v>3.871527777777778E-3</v>
      </c>
      <c r="J16" s="13">
        <v>4.0138888888888889E-3</v>
      </c>
      <c r="K16" s="13">
        <f>SUM(I16:J16)</f>
        <v>7.8854166666666673E-3</v>
      </c>
      <c r="L16" s="13">
        <f>H16+K16</f>
        <v>1.5729166666666669E-2</v>
      </c>
      <c r="M16" s="13">
        <v>3.9745370370370377E-3</v>
      </c>
      <c r="N16" s="13">
        <v>3.6909722222222222E-3</v>
      </c>
      <c r="O16" s="13">
        <f>SUM(M16:N16)</f>
        <v>7.6655092592592599E-3</v>
      </c>
      <c r="P16" s="14">
        <f>H16+K16+O16</f>
        <v>2.339467592592593E-2</v>
      </c>
      <c r="Q16" s="12">
        <v>50.59</v>
      </c>
    </row>
    <row r="17" spans="1:17" ht="12" customHeight="1">
      <c r="A17" s="10">
        <f t="shared" si="0"/>
        <v>15</v>
      </c>
      <c r="B17" s="11" t="s">
        <v>36</v>
      </c>
      <c r="C17" s="11" t="s">
        <v>42</v>
      </c>
      <c r="D17" s="12">
        <v>54.13</v>
      </c>
      <c r="E17" s="12"/>
      <c r="F17" s="13">
        <v>3.9108796296296296E-3</v>
      </c>
      <c r="G17" s="13">
        <v>3.7465277777777774E-3</v>
      </c>
      <c r="H17" s="13">
        <f>SUM(F17:G17)</f>
        <v>7.657407407407407E-3</v>
      </c>
      <c r="I17" s="13">
        <v>3.9965277777777777E-3</v>
      </c>
      <c r="J17" s="13">
        <v>3.9641203703703705E-3</v>
      </c>
      <c r="K17" s="13">
        <f>SUM(I17:J17)</f>
        <v>7.9606481481481473E-3</v>
      </c>
      <c r="L17" s="13">
        <f>H17+K17</f>
        <v>1.5618055555555555E-2</v>
      </c>
      <c r="M17" s="13">
        <v>4.0150462962962961E-3</v>
      </c>
      <c r="N17" s="13">
        <v>3.84837962962963E-3</v>
      </c>
      <c r="O17" s="13">
        <f>SUM(M17:N17)</f>
        <v>7.8634259259259265E-3</v>
      </c>
      <c r="P17" s="14">
        <f>H17+K17+O17</f>
        <v>2.3481481481481482E-2</v>
      </c>
      <c r="Q17" s="12">
        <v>52.08</v>
      </c>
    </row>
    <row r="18" spans="1:17" ht="12">
      <c r="A18" s="10">
        <f t="shared" si="0"/>
        <v>16</v>
      </c>
      <c r="B18" s="11" t="s">
        <v>45</v>
      </c>
      <c r="C18" s="11" t="s">
        <v>46</v>
      </c>
      <c r="D18" s="12">
        <v>52.16</v>
      </c>
      <c r="E18" s="12"/>
      <c r="F18" s="13">
        <v>3.8842592592592596E-3</v>
      </c>
      <c r="G18" s="13">
        <v>5.0000000000000001E-3</v>
      </c>
      <c r="H18" s="13">
        <f>SUM(F18:G18)</f>
        <v>8.8842592592592601E-3</v>
      </c>
      <c r="I18" s="13">
        <v>3.875E-3</v>
      </c>
      <c r="J18" s="13">
        <v>3.6840277777777774E-3</v>
      </c>
      <c r="K18" s="13">
        <f>SUM(I18:J18)</f>
        <v>7.5590277777777774E-3</v>
      </c>
      <c r="L18" s="13">
        <f>H18+K18</f>
        <v>1.6443287037037038E-2</v>
      </c>
      <c r="M18" s="13">
        <v>3.9189814814814816E-3</v>
      </c>
      <c r="N18" s="13">
        <v>3.701388888888889E-3</v>
      </c>
      <c r="O18" s="13">
        <f>SUM(M18:N18)</f>
        <v>7.6203703703703711E-3</v>
      </c>
      <c r="P18" s="14">
        <f>H18+K18+O18</f>
        <v>2.4063657407407409E-2</v>
      </c>
      <c r="Q18" s="12">
        <v>51.93</v>
      </c>
    </row>
    <row r="19" spans="1:17" ht="12">
      <c r="A19" s="10">
        <f t="shared" si="0"/>
        <v>17</v>
      </c>
      <c r="B19" s="11" t="s">
        <v>37</v>
      </c>
      <c r="C19" s="11" t="s">
        <v>39</v>
      </c>
      <c r="D19" s="12">
        <v>54.18</v>
      </c>
      <c r="E19" s="12"/>
      <c r="F19" s="13">
        <v>4.0381944444444441E-3</v>
      </c>
      <c r="G19" s="13">
        <v>4.2037037037037034E-3</v>
      </c>
      <c r="H19" s="13">
        <f>SUM(F19:G19)</f>
        <v>8.2418981481481475E-3</v>
      </c>
      <c r="I19" s="13">
        <v>4.1099537037037033E-3</v>
      </c>
      <c r="J19" s="13">
        <v>3.9155092592592592E-3</v>
      </c>
      <c r="K19" s="13">
        <f>SUM(I19:J19)</f>
        <v>8.0254629629629634E-3</v>
      </c>
      <c r="L19" s="13">
        <f>H19+K19</f>
        <v>1.6267361111111111E-2</v>
      </c>
      <c r="M19" s="13">
        <v>4.0914351851851849E-3</v>
      </c>
      <c r="N19" s="13">
        <v>3.7743055555555551E-3</v>
      </c>
      <c r="O19" s="13">
        <f>SUM(M19:N19)</f>
        <v>7.8657407407407391E-3</v>
      </c>
      <c r="P19" s="14">
        <f>H19+K19+O19</f>
        <v>2.413310185185185E-2</v>
      </c>
      <c r="Q19" s="12">
        <v>52.68</v>
      </c>
    </row>
    <row r="20" spans="1:17" ht="12">
      <c r="A20" s="10">
        <f t="shared" si="0"/>
        <v>18</v>
      </c>
      <c r="B20" s="11" t="s">
        <v>31</v>
      </c>
      <c r="C20" s="11" t="s">
        <v>41</v>
      </c>
      <c r="D20" s="12">
        <v>56.82</v>
      </c>
      <c r="E20" s="12"/>
      <c r="F20" s="13">
        <v>4.3101851851851851E-3</v>
      </c>
      <c r="G20" s="13">
        <v>3.9872685185185193E-3</v>
      </c>
      <c r="H20" s="13">
        <f>SUM(F20:G20)</f>
        <v>8.2974537037037045E-3</v>
      </c>
      <c r="I20" s="13">
        <v>3.8888888888888883E-3</v>
      </c>
      <c r="J20" s="13">
        <v>4.378472222222222E-3</v>
      </c>
      <c r="K20" s="13">
        <f>SUM(I20:J20)</f>
        <v>8.2673611111111107E-3</v>
      </c>
      <c r="L20" s="13">
        <f>H20+K20</f>
        <v>1.6564814814814817E-2</v>
      </c>
      <c r="M20" s="13">
        <v>3.8506944444444443E-3</v>
      </c>
      <c r="N20" s="13">
        <v>4.200231481481481E-3</v>
      </c>
      <c r="O20" s="13">
        <f>SUM(M20:N20)</f>
        <v>8.0509259259259249E-3</v>
      </c>
      <c r="P20" s="14">
        <f>H20+K20+O20</f>
        <v>2.4615740740740744E-2</v>
      </c>
      <c r="Q20" s="12">
        <v>55.13</v>
      </c>
    </row>
    <row r="21" spans="1:17" ht="12">
      <c r="A21" s="10">
        <f t="shared" si="0"/>
        <v>19</v>
      </c>
      <c r="B21" s="11" t="s">
        <v>43</v>
      </c>
      <c r="C21" s="11" t="s">
        <v>44</v>
      </c>
      <c r="D21" s="12">
        <v>65.5</v>
      </c>
      <c r="E21" s="12"/>
      <c r="F21" s="13">
        <v>5.5555555555555558E-3</v>
      </c>
      <c r="G21" s="13">
        <v>4.5243055555555549E-3</v>
      </c>
      <c r="H21" s="13">
        <f>SUM(F21:G21)</f>
        <v>1.0079861111111111E-2</v>
      </c>
      <c r="I21" s="13">
        <v>5.1215277777777778E-3</v>
      </c>
      <c r="J21" s="13">
        <v>4.7071759259259263E-3</v>
      </c>
      <c r="K21" s="13">
        <f>SUM(I21:J21)</f>
        <v>9.8287037037037041E-3</v>
      </c>
      <c r="L21" s="13">
        <f>H21+K21</f>
        <v>1.9908564814814816E-2</v>
      </c>
      <c r="M21" s="13">
        <v>4.4664351851851853E-3</v>
      </c>
      <c r="N21" s="13">
        <v>5.5555555555555558E-3</v>
      </c>
      <c r="O21" s="13">
        <f>SUM(M21:N21)</f>
        <v>1.0021990740740741E-2</v>
      </c>
      <c r="P21" s="14">
        <f>H21+K21+O21</f>
        <v>2.9930555555555557E-2</v>
      </c>
      <c r="Q21" s="12">
        <v>60.7</v>
      </c>
    </row>
    <row r="29" spans="1:17">
      <c r="C29" s="2" t="s">
        <v>13</v>
      </c>
    </row>
  </sheetData>
  <sortState ref="B3:Q21">
    <sortCondition ref="P3:P21"/>
  </sortState>
  <phoneticPr fontId="5" type="noConversion"/>
  <pageMargins left="0.39370078740157483" right="0.75" top="0.39370078740157483" bottom="1" header="0" footer="0"/>
  <pageSetup paperSize="9" scale="93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Ruiz</dc:creator>
  <cp:lastModifiedBy>Dream Slot</cp:lastModifiedBy>
  <cp:lastPrinted>2021-07-16T17:58:51Z</cp:lastPrinted>
  <dcterms:created xsi:type="dcterms:W3CDTF">2008-07-11T21:08:23Z</dcterms:created>
  <dcterms:modified xsi:type="dcterms:W3CDTF">2024-07-13T18:42:21Z</dcterms:modified>
</cp:coreProperties>
</file>